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16.iicacria\OneDrive - Instituto de Ciencia y Tecnología Agrícolas\2023\Informática 2023\"/>
    </mc:Choice>
  </mc:AlternateContent>
  <bookViews>
    <workbookView xWindow="0" yWindow="0" windowWidth="28800" windowHeight="12330"/>
  </bookViews>
  <sheets>
    <sheet name="Matriz de Evaluación de Riesgos" sheetId="1" r:id="rId1"/>
    <sheet name="Plan de Trabajo " sheetId="4" r:id="rId2"/>
    <sheet name="Mapa de Riesgos" sheetId="6" r:id="rId3"/>
    <sheet name="Matriz de Tolerancia" sheetId="5" r:id="rId4"/>
  </sheets>
  <definedNames>
    <definedName name="_xlnm._FilterDatabase" localSheetId="0" hidden="1">'Matriz de Evaluación de Riesgos'!$A$5:$M$25</definedName>
    <definedName name="_xlnm._FilterDatabase" localSheetId="1" hidden="1">'Plan de Trabajo '!$A$5:$N$30</definedName>
  </definedNames>
  <calcPr calcId="162913"/>
</workbook>
</file>

<file path=xl/calcChain.xml><?xml version="1.0" encoding="utf-8"?>
<calcChain xmlns="http://schemas.openxmlformats.org/spreadsheetml/2006/main">
  <c r="I8" i="4" l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7" i="4"/>
  <c r="K17" i="1"/>
  <c r="E17" i="4" s="1"/>
  <c r="I17" i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7" i="4"/>
  <c r="E30" i="4"/>
  <c r="D8" i="4" l="1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A29" i="4"/>
  <c r="A30" i="4"/>
  <c r="A27" i="4"/>
  <c r="A28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C7" i="4"/>
  <c r="A7" i="4"/>
  <c r="B7" i="4"/>
  <c r="I27" i="1" l="1"/>
  <c r="K27" i="1" s="1"/>
  <c r="E27" i="4" s="1"/>
  <c r="I26" i="1"/>
  <c r="K26" i="1" s="1"/>
  <c r="E26" i="4" s="1"/>
  <c r="I29" i="1"/>
  <c r="K29" i="1" s="1"/>
  <c r="E29" i="4" s="1"/>
  <c r="I28" i="1"/>
  <c r="K28" i="1" s="1"/>
  <c r="E28" i="4" s="1"/>
  <c r="I9" i="1"/>
  <c r="K9" i="1" s="1"/>
  <c r="E9" i="4" s="1"/>
  <c r="I10" i="1"/>
  <c r="K10" i="1" s="1"/>
  <c r="E10" i="4" s="1"/>
  <c r="I8" i="1" l="1"/>
  <c r="K8" i="1" s="1"/>
  <c r="E8" i="4" s="1"/>
  <c r="I7" i="1"/>
  <c r="K7" i="1" s="1"/>
  <c r="E7" i="4" s="1"/>
  <c r="I11" i="1" l="1"/>
  <c r="K11" i="1" s="1"/>
  <c r="E11" i="4" s="1"/>
  <c r="I12" i="1"/>
  <c r="K12" i="1" s="1"/>
  <c r="E12" i="4" s="1"/>
  <c r="I13" i="1"/>
  <c r="K13" i="1" s="1"/>
  <c r="E13" i="4" s="1"/>
  <c r="I14" i="1"/>
  <c r="K14" i="1" s="1"/>
  <c r="E14" i="4" s="1"/>
  <c r="I15" i="1"/>
  <c r="K15" i="1" s="1"/>
  <c r="E15" i="4" s="1"/>
  <c r="I16" i="1"/>
  <c r="K16" i="1" s="1"/>
  <c r="E16" i="4" s="1"/>
  <c r="I18" i="1"/>
  <c r="K18" i="1" s="1"/>
  <c r="E18" i="4" s="1"/>
  <c r="I19" i="1"/>
  <c r="K19" i="1" s="1"/>
  <c r="E19" i="4" s="1"/>
  <c r="I20" i="1"/>
  <c r="K20" i="1" s="1"/>
  <c r="E20" i="4" s="1"/>
  <c r="I21" i="1"/>
  <c r="K21" i="1" s="1"/>
  <c r="E21" i="4" s="1"/>
  <c r="I22" i="1"/>
  <c r="K22" i="1" s="1"/>
  <c r="E22" i="4" s="1"/>
  <c r="I23" i="1"/>
  <c r="K23" i="1" s="1"/>
  <c r="E23" i="4" s="1"/>
  <c r="I24" i="1"/>
  <c r="K24" i="1" s="1"/>
  <c r="E24" i="4" s="1"/>
  <c r="I25" i="1"/>
  <c r="K25" i="1" s="1"/>
  <c r="E25" i="4" s="1"/>
  <c r="D8" i="6" l="1"/>
  <c r="H12" i="6" l="1"/>
  <c r="H11" i="6"/>
  <c r="H10" i="6"/>
  <c r="H9" i="6"/>
  <c r="H8" i="6"/>
  <c r="G12" i="6"/>
  <c r="G11" i="6"/>
  <c r="G10" i="6"/>
  <c r="G9" i="6"/>
  <c r="G8" i="6"/>
  <c r="F12" i="6"/>
  <c r="F11" i="6"/>
  <c r="F10" i="6"/>
  <c r="F9" i="6"/>
  <c r="F8" i="6"/>
  <c r="E12" i="6"/>
  <c r="E11" i="6" s="1"/>
  <c r="E9" i="6"/>
  <c r="D12" i="6"/>
  <c r="D10" i="6"/>
  <c r="D9" i="6"/>
  <c r="E8" i="6"/>
</calcChain>
</file>

<file path=xl/comments1.xml><?xml version="1.0" encoding="utf-8"?>
<comments xmlns="http://schemas.openxmlformats.org/spreadsheetml/2006/main">
  <authors>
    <author>Andrea Alvarez</author>
  </authors>
  <commentList>
    <comment ref="L24" authorId="0" shapeId="0">
      <text>
        <r>
          <rPr>
            <b/>
            <sz val="9"/>
            <color indexed="81"/>
            <rFont val="Tahoma"/>
            <family val="2"/>
          </rPr>
          <t>Andrea Álvarez:</t>
        </r>
        <r>
          <rPr>
            <sz val="9"/>
            <color indexed="81"/>
            <rFont val="Tahoma"/>
            <family val="2"/>
          </rPr>
          <t xml:space="preserve">
Consultar</t>
        </r>
      </text>
    </comment>
  </commentList>
</comments>
</file>

<file path=xl/sharedStrings.xml><?xml version="1.0" encoding="utf-8"?>
<sst xmlns="http://schemas.openxmlformats.org/spreadsheetml/2006/main" count="319" uniqueCount="173">
  <si>
    <t>Entidad</t>
  </si>
  <si>
    <t>Periodo de Evaluación</t>
  </si>
  <si>
    <t>No.</t>
  </si>
  <si>
    <t>Tipo Objetivo</t>
  </si>
  <si>
    <t>Ref.</t>
  </si>
  <si>
    <t>Área Evaluada</t>
  </si>
  <si>
    <t>Eventos Identificados</t>
  </si>
  <si>
    <t>Descripción del Riesgo</t>
  </si>
  <si>
    <t>Probabilidad</t>
  </si>
  <si>
    <t>Severidad</t>
  </si>
  <si>
    <t>Valor Control Mitigador</t>
  </si>
  <si>
    <t>Control Interno para Mitigar (gestionar el riesgo)</t>
  </si>
  <si>
    <t>Observaciones</t>
  </si>
  <si>
    <t>Evaluación</t>
  </si>
  <si>
    <t>Firma</t>
  </si>
  <si>
    <t>Nombre del Responsable</t>
  </si>
  <si>
    <t>Puesto</t>
  </si>
  <si>
    <t>Riesgo</t>
  </si>
  <si>
    <t>Ref. Tipo Riesgo</t>
  </si>
  <si>
    <t>Nivel de Riesgo Residual</t>
  </si>
  <si>
    <t>Controles Recomendados</t>
  </si>
  <si>
    <t>Prioridad de Implementación</t>
  </si>
  <si>
    <t>Recursos Internos o Externos</t>
  </si>
  <si>
    <t>Puesto Responsable</t>
  </si>
  <si>
    <t>Fecha Inicio</t>
  </si>
  <si>
    <t>Fecha Fin</t>
  </si>
  <si>
    <t>Comentarios</t>
  </si>
  <si>
    <t>RANGO</t>
  </si>
  <si>
    <t>CRITERIO</t>
  </si>
  <si>
    <t>DESCRIPCIÓN</t>
  </si>
  <si>
    <t>PRIORIZACIÓN</t>
  </si>
  <si>
    <t>1 a 10.00</t>
  </si>
  <si>
    <t>Básico</t>
  </si>
  <si>
    <t>Riesgo Residual tolerable que no requiere atención inmediata.  Es gestionado razonablemente por el control interno de la entidad</t>
  </si>
  <si>
    <t>Verde</t>
  </si>
  <si>
    <t>10.01 a 15.00</t>
  </si>
  <si>
    <t>Gestionable</t>
  </si>
  <si>
    <t>Riesgo residual que puede ser gestionado a través de opciones de control adicionales o respuestas especificas al riesgo</t>
  </si>
  <si>
    <t>Amarillo</t>
  </si>
  <si>
    <t>15.01 en adelante</t>
  </si>
  <si>
    <t>No Tolerable</t>
  </si>
  <si>
    <t>Riesgo residual tolerable con mayor exposición a no alcanzar los objetivos, es necesario replantear la estrategia a la respuesta al riesgo. Requiere atención inmediata</t>
  </si>
  <si>
    <t>Rojo</t>
  </si>
  <si>
    <t xml:space="preserve">Información </t>
  </si>
  <si>
    <t>Controles a ser implementados</t>
  </si>
  <si>
    <t xml:space="preserve">MATRIZ DE EVALUACIÓN DE RIESGOS </t>
  </si>
  <si>
    <t>PROBABILIDAD Y SEVERIDAD</t>
  </si>
  <si>
    <t>Riesgos</t>
  </si>
  <si>
    <t xml:space="preserve">Punteo </t>
  </si>
  <si>
    <t>Estratégicos</t>
  </si>
  <si>
    <t xml:space="preserve">Operativos </t>
  </si>
  <si>
    <t>Cumplimiento</t>
  </si>
  <si>
    <t xml:space="preserve">Periodo de Evaluación </t>
  </si>
  <si>
    <t xml:space="preserve">Riesgo Residual  (RR) </t>
  </si>
  <si>
    <t>Riesgo Inherente   (RI)</t>
  </si>
  <si>
    <t>Del 1 de Enero al 31 de Diciembre 2022</t>
  </si>
  <si>
    <t xml:space="preserve">Tipo de Objetivo </t>
  </si>
  <si>
    <t>Instituto de Ciencia y Tecnología Agrícolas</t>
  </si>
  <si>
    <t>Promedio</t>
  </si>
  <si>
    <t>Operativo</t>
  </si>
  <si>
    <t>Eventos climáticos que causen pérdidas en trabajos de investigación y  producción de semillas</t>
  </si>
  <si>
    <t>Aumento de los costos de insumos y servicios, por inflación en el país y otros eventos en los mercados internacionales.</t>
  </si>
  <si>
    <t>Hurto de cultivos.</t>
  </si>
  <si>
    <t>Pérdida de eficiencia en maquinaria y equipo de procesamiento de semillas</t>
  </si>
  <si>
    <t>Fallas y limitaciones a equipo de computo institucional</t>
  </si>
  <si>
    <t>Fallas de vehículos y limitaciones por baja disponibilidad.</t>
  </si>
  <si>
    <t>Baja adaptación a nuevas tecnologías de comunicación, divulgación y análisis de la información.</t>
  </si>
  <si>
    <t>Ingreso de plagas y contaminantes en laboratorio y planta de alimentos.</t>
  </si>
  <si>
    <t>Huelgas sindicales</t>
  </si>
  <si>
    <t>Siniestros y accidentes  en instalaciones de Laboratorio y Plantas Procesadoras.</t>
  </si>
  <si>
    <t>Aumento de los costos de las investigaciones lo que conlleva a solicitar mas presupuesto.</t>
  </si>
  <si>
    <t>Pérdida de datos de producción en los proyectos de investigación establecidos.</t>
  </si>
  <si>
    <t>La capacidad productiva disminuye, requiriendo de mayor tiempo para el acondicionamiento de semillas. La obsolescencia de la maquinaria y el equipo, dificulta el mantenimiento y reparación de los mismos, generando atrasos en los procesos</t>
  </si>
  <si>
    <t>Dificultad y limitación para realización de actividades programadas en proyectos de investigación.</t>
  </si>
  <si>
    <t xml:space="preserve">Limitaciones en la ejecución de actividades técnico-científicas y administrativas como: recopilación de información secundaria, sistematización de la información, análisis de datos, elaboración de informes o medios de divulgación de la información obtenida en los proyectos de investigación y resguardo de información. </t>
  </si>
  <si>
    <t>Limitación en la realización de las actividades de campo de los proyectos de investigación. Limitación de la ejecución eficiente de viáticos y combustibles de los programas.</t>
  </si>
  <si>
    <t>Pérdida de información generada, por la falta de sistemas de gestión y bajo impacto en la información generada, por no usar los canales de información actualizados</t>
  </si>
  <si>
    <t>Contaminación de ensayos o productos producidos y daño a equipo, pérdida de materiales a utilizar en ensayos.</t>
  </si>
  <si>
    <t>Daño a equipo, pérdida de ensayos. Suspensiones de personal por accidente. Daño en infraestructura.</t>
  </si>
  <si>
    <t>Cambios en la planificación, reprogramación y replanteamiento de metas del POM y POA. Actividades técnicas planificadas sin financiamiento para operativizarlas.</t>
  </si>
  <si>
    <t>Dificultad para la realización de actividades técnico-científicas. Sobre carga de trabajo en poco personal que dificulta la correcta conducción de las actividades técnicas.</t>
  </si>
  <si>
    <t>De cumplimiento</t>
  </si>
  <si>
    <r>
      <t xml:space="preserve">Posible cierre de instalaciones y centros </t>
    </r>
    <r>
      <rPr>
        <sz val="12"/>
        <rFont val="Arial"/>
        <family val="2"/>
      </rPr>
      <t xml:space="preserve">de producción. </t>
    </r>
    <r>
      <rPr>
        <sz val="12"/>
        <color theme="1"/>
        <rFont val="Arial"/>
        <family val="2"/>
      </rPr>
      <t xml:space="preserve">Pérdida de ensayos, viveros y parcelas al no poder darles seguimiento (si están establecidas), o al no poder realizar gestiones de recursos para el mantenimiento de las mismas, e incumplimiento de metas al no poder establecer actividades técnicas en los centros de producción.
</t>
    </r>
  </si>
  <si>
    <t>C-1</t>
  </si>
  <si>
    <t>C-2</t>
  </si>
  <si>
    <t>O-1</t>
  </si>
  <si>
    <t>O-2</t>
  </si>
  <si>
    <t>O-5</t>
  </si>
  <si>
    <t>O-6</t>
  </si>
  <si>
    <t>O-8</t>
  </si>
  <si>
    <t>O-14</t>
  </si>
  <si>
    <t>O-15</t>
  </si>
  <si>
    <t>O-16</t>
  </si>
  <si>
    <t>O-17</t>
  </si>
  <si>
    <t>O-18</t>
  </si>
  <si>
    <t>O-21</t>
  </si>
  <si>
    <t>O-22</t>
  </si>
  <si>
    <t>Técnica</t>
  </si>
  <si>
    <t>Atrasos en el cumplimiento de metas de generación de tecnologías y convenios de producción de semillas, por pérdidas de ensayos y áreas de siembra.</t>
  </si>
  <si>
    <t>Resultados no concluyentes en la solución de una problemática. Atrasos en el alcance de metas.</t>
  </si>
  <si>
    <t>Deficiencia en la gestión y diseño de plataformas digitales y sistemas de información.</t>
  </si>
  <si>
    <t>Página web desactualizada, no apta para divulgación de información oportuna. Sistemas de información deficientes en la institución.</t>
  </si>
  <si>
    <t>Atrasos en el cumplimiento de metas de generación de tecnología en programas de manejo de plagas y enfermedades</t>
  </si>
  <si>
    <t>Contemplar en la planficación dos o tres áreas con antecedentes de la plaga o enfermedad de interés para establecer la evaluación</t>
  </si>
  <si>
    <t>Priorizar actividades en los proyectos de investigación que ayuden a alcanzar metas</t>
  </si>
  <si>
    <t>Pérdida de áreas para investigación y producción de semillas</t>
  </si>
  <si>
    <t>Insuficiente disponibilidad de semillas para promoción en eventos agrícolas y venta</t>
  </si>
  <si>
    <t>Dada la demanda de agricultores. La poca disponibilidad de semillas para ofrecer como promoción  en los eventos agrícolas o venta directa, se percibe mala imagen institucional.</t>
  </si>
  <si>
    <t>Establecer protocolos de bioseguridad para el ingreso a los laboratorios y planta de alimentos</t>
  </si>
  <si>
    <t>Establecer protocolos de seguridad para el uso de equipo</t>
  </si>
  <si>
    <t>Baja asignación presupuestaria.</t>
  </si>
  <si>
    <t xml:space="preserve">Insuficiente personal para el desarrollo de actividades técnico-científicas. </t>
  </si>
  <si>
    <t>O-7</t>
  </si>
  <si>
    <t>O-9</t>
  </si>
  <si>
    <t>O-11</t>
  </si>
  <si>
    <t>O-12</t>
  </si>
  <si>
    <t>O-13</t>
  </si>
  <si>
    <t>O-19</t>
  </si>
  <si>
    <t>Dirección de Operaciones Regionales</t>
  </si>
  <si>
    <t>No se visualiza el que hacer del instituto, pérdida de la credibilidad del ICTA.</t>
  </si>
  <si>
    <t>Deficiencia en el proceso de validación y promoción de tecnología</t>
  </si>
  <si>
    <t>No hay adopción significativa de la tecnología que se genera</t>
  </si>
  <si>
    <t>Desinformación de las actividades concretas del instituto</t>
  </si>
  <si>
    <t xml:space="preserve">Grupos o personas mal intencionadas trasladan información falsa a la población, afectando la promoción y adopción de la tecnología agrícola </t>
  </si>
  <si>
    <t>Establecer un plan de mercadeo e imagen institucional</t>
  </si>
  <si>
    <t>Infestación por plagas poscosecha en bodegas de Centros</t>
  </si>
  <si>
    <t>Perdida y/o daño en la calidad de semillas de cultivos priorizados, en sus diferentes categorías. Incumplimiento de metas</t>
  </si>
  <si>
    <t>O-20</t>
  </si>
  <si>
    <t>Priorizar actividades en los proyectos de investigación y replantear metas acorde a la asignación presupuestaria</t>
  </si>
  <si>
    <t>Dirección Administrativa y Financiera</t>
  </si>
  <si>
    <t>Atrasos en cumplimiento de actividades</t>
  </si>
  <si>
    <t>Planificar las siembras en épocas con menos riesgo de pérdida en áreas vulnerables, mejora de infraestructura productiva instalada (patios, pozos, sistemas de riego, otros).</t>
  </si>
  <si>
    <t>Elaborar plan de fortalecimiento de centros de producción.</t>
  </si>
  <si>
    <t>Planificar, priorizar y delegar actividades al 30 % del personal que de ley debe quedarse laborando durante la huelga para atender actividades críticas, entablar negociaciones con el SINDICATO de trabajadores para evitar.</t>
  </si>
  <si>
    <t>Deficiencia en la formulación de proyectos de investigación.</t>
  </si>
  <si>
    <t>Capacitaciones, seguimiento y evaluación, atender lo establecido en la guía técnica, así como búsqueda de apoyo técnico con alianzas estratégicas</t>
  </si>
  <si>
    <t>Gestionar la creación de un puesto especialista en diseño, programación y paginas web</t>
  </si>
  <si>
    <t>Poca presión de plagas y enfermedades de interés para su evaluación</t>
  </si>
  <si>
    <t>Mejorar la seguridad en centros de producción, mejorar infraestructura perimetral. Manejar estadísticamente los sesgos de información.</t>
  </si>
  <si>
    <t>Usurpación a los Centros de Producción.</t>
  </si>
  <si>
    <t>Atender con acciones legales para la recuperación de las tierras, mejorar infraestructura perimetral e implementar el plan de uso de la tierra</t>
  </si>
  <si>
    <t>Establecer una estrategia institucional para la promoción y venta de semillas mejoradas</t>
  </si>
  <si>
    <t>Renovación de equipo</t>
  </si>
  <si>
    <t>Fallas en maquinaria agrícola</t>
  </si>
  <si>
    <t>Fallas en equipo de Laboratorio</t>
  </si>
  <si>
    <t>Búsqueda de fondos para la renovación y adquisición de vehículos</t>
  </si>
  <si>
    <t>Capacitaciones, seguimiento y establecimiento de normas que regulen el uso de nuevas tecnologías</t>
  </si>
  <si>
    <t>Gestionar la prestación de servicios tecnicos  o profesionales bajo el renglón 029</t>
  </si>
  <si>
    <t>Registrar los cultivares y actualizar los registros ante el MAGA. Atender casos con acciones legales.</t>
  </si>
  <si>
    <t>Apropiación de imagen institucional  y propiedad</t>
  </si>
  <si>
    <t>Establecer un programa de supervisión y seguimiento del proceso de validación</t>
  </si>
  <si>
    <t>Mejora de infraestructura productiva para el proceso de postcosecha</t>
  </si>
  <si>
    <t>Infraestructura deteriorada (edificios, equipo, mobiliario).</t>
  </si>
  <si>
    <t>Actualizar e implementar plan de fortalecimiento de infraestructura, así como la asignación presupuestaria</t>
  </si>
  <si>
    <t>O-3</t>
  </si>
  <si>
    <t>O-4</t>
  </si>
  <si>
    <t>O-10</t>
  </si>
  <si>
    <t>Muy alta</t>
  </si>
  <si>
    <t>Alta</t>
  </si>
  <si>
    <t>Baja</t>
  </si>
  <si>
    <t>Media</t>
  </si>
  <si>
    <t>Subgerente técnico, Director de Investigación y Coordinador de Programa</t>
  </si>
  <si>
    <t>Gerente General, Director Administrativo y Financiero</t>
  </si>
  <si>
    <t>Se nombrará un responsable para el seguimiento respectivo</t>
  </si>
  <si>
    <t>Recurso humano y financiero</t>
  </si>
  <si>
    <t xml:space="preserve">Recurso Humano  </t>
  </si>
  <si>
    <t>Recurso humano, financiero y tecnologíco</t>
  </si>
  <si>
    <t>Recurso humano de financiero</t>
  </si>
  <si>
    <r>
      <rPr>
        <b/>
        <sz val="12"/>
        <color rgb="FFFF0000"/>
        <rFont val="Arial"/>
        <family val="2"/>
      </rPr>
      <t>¿Qué?</t>
    </r>
    <r>
      <rPr>
        <sz val="12"/>
        <color rgb="FFFF0000"/>
        <rFont val="Arial"/>
        <family val="2"/>
      </rPr>
      <t xml:space="preserve"> contratar los servicios profesionales de un gestor en aduanas                                          </t>
    </r>
    <r>
      <rPr>
        <b/>
        <sz val="12"/>
        <color rgb="FFFF0000"/>
        <rFont val="Arial"/>
        <family val="2"/>
      </rPr>
      <t>¿Cómo?:</t>
    </r>
    <r>
      <rPr>
        <sz val="12"/>
        <color rgb="FFFF0000"/>
        <rFont val="Arial"/>
        <family val="2"/>
      </rPr>
      <t xml:space="preserve"> Solicitando anticipadamente los servicios a requerir                                                                     </t>
    </r>
    <r>
      <rPr>
        <b/>
        <sz val="12"/>
        <color rgb="FFFF0000"/>
        <rFont val="Arial"/>
        <family val="2"/>
      </rPr>
      <t>¿Quien?:</t>
    </r>
    <r>
      <rPr>
        <sz val="12"/>
        <color rgb="FFFF0000"/>
        <rFont val="Arial"/>
        <family val="2"/>
      </rPr>
      <t xml:space="preserve"> Director de Asuntos Estrátegicos                                             </t>
    </r>
    <r>
      <rPr>
        <b/>
        <sz val="12"/>
        <color rgb="FFFF0000"/>
        <rFont val="Arial"/>
        <family val="2"/>
      </rPr>
      <t>¿Cuándo?:</t>
    </r>
    <r>
      <rPr>
        <sz val="12"/>
        <color rgb="FFFF0000"/>
        <rFont val="Arial"/>
        <family val="2"/>
      </rPr>
      <t xml:space="preserve"> En el tiempo establecido para la ejecución.</t>
    </r>
  </si>
  <si>
    <t>Recurso humano y finaciero</t>
  </si>
  <si>
    <t>Gerente General, Subgerente técnico, Director de Investigación, Coordinador de Programa</t>
  </si>
  <si>
    <t>Subgerente técnico, Director de Investigación, Coordinador de Programa, Director de operaciones y Jefe de Centro de Producción</t>
  </si>
  <si>
    <t>Gerente General, Subgerente ténico, Dirctor de Investigación, Director de Operaciones Regionales, Jefe de Centro de Producción y Jefe de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</si>
</sst>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b/>
      <sz val="12"/>
      <color theme="1"/>
      <name val="Congenial Light"/>
    </font>
    <font>
      <sz val="8"/>
      <name val="Calibri"/>
      <family val="2"/>
      <scheme val="minor"/>
    </font>
    <font>
      <sz val="12"/>
      <color theme="1"/>
      <name val="Congenial Light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8"/>
      <color theme="1"/>
      <name val="Bookman Old Style"/>
      <family val="1"/>
    </font>
    <font>
      <b/>
      <sz val="12"/>
      <color theme="0"/>
      <name val="Bookman Old Style"/>
      <family val="1"/>
    </font>
    <font>
      <b/>
      <sz val="36"/>
      <color theme="0"/>
      <name val="Bookman Old Sty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3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5FBC9"/>
      </top>
      <bottom style="thick">
        <color rgb="FFF5FBC9"/>
      </bottom>
      <diagonal/>
    </border>
    <border>
      <left style="thin">
        <color indexed="64"/>
      </left>
      <right style="thick">
        <color rgb="FFF5FBC9"/>
      </right>
      <top style="thick">
        <color rgb="FFF5FBC9"/>
      </top>
      <bottom style="thick">
        <color rgb="FFF5FBC9"/>
      </bottom>
      <diagonal/>
    </border>
    <border>
      <left style="thick">
        <color rgb="FFF5FBC9"/>
      </left>
      <right style="thin">
        <color indexed="64"/>
      </right>
      <top style="thick">
        <color rgb="FFF5FBC9"/>
      </top>
      <bottom style="thick">
        <color rgb="FFF5FBC9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0" xfId="0" applyFont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1" fillId="0" borderId="1" xfId="0" applyFont="1" applyBorder="1"/>
    <xf numFmtId="0" fontId="11" fillId="0" borderId="2" xfId="0" applyFont="1" applyBorder="1" applyAlignment="1">
      <alignment horizontal="center"/>
    </xf>
    <xf numFmtId="0" fontId="12" fillId="0" borderId="0" xfId="0" applyFont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1" fontId="11" fillId="10" borderId="1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7" fillId="10" borderId="1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1" fontId="11" fillId="10" borderId="1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4" fillId="10" borderId="14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8" fillId="10" borderId="17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1" fontId="13" fillId="3" borderId="15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8" fillId="10" borderId="20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10" borderId="14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center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0" fontId="12" fillId="8" borderId="10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textRotation="45"/>
    </xf>
    <xf numFmtId="0" fontId="12" fillId="6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colors>
    <mruColors>
      <color rgb="FFADD2C9"/>
      <color rgb="FF396EB0"/>
      <color rgb="FFF5FBC9"/>
      <color rgb="FF74959A"/>
      <color rgb="FFACDEAA"/>
      <color rgb="FFB4CFB0"/>
      <color rgb="FF98B4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0</xdr:row>
      <xdr:rowOff>68035</xdr:rowOff>
    </xdr:from>
    <xdr:to>
      <xdr:col>1</xdr:col>
      <xdr:colOff>2149929</xdr:colOff>
      <xdr:row>2</xdr:row>
      <xdr:rowOff>639534</xdr:rowOff>
    </xdr:to>
    <xdr:pic>
      <xdr:nvPicPr>
        <xdr:cNvPr id="3" name="Imagen 2" descr="Instituto de Ciencia y Tecnología Agrícolas ICT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95" b="9305"/>
        <a:stretch/>
      </xdr:blipFill>
      <xdr:spPr bwMode="auto">
        <a:xfrm>
          <a:off x="612322" y="68035"/>
          <a:ext cx="2109107" cy="1483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340179</xdr:colOff>
      <xdr:row>0</xdr:row>
      <xdr:rowOff>0</xdr:rowOff>
    </xdr:from>
    <xdr:to>
      <xdr:col>1</xdr:col>
      <xdr:colOff>2449286</xdr:colOff>
      <xdr:row>4</xdr:row>
      <xdr:rowOff>13607</xdr:rowOff>
    </xdr:to>
    <xdr:pic>
      <xdr:nvPicPr>
        <xdr:cNvPr id="3" name="Imagen 2" descr="Instituto de Ciencia y Tecnología Agrícolas ICT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95" b="9305"/>
        <a:stretch/>
      </xdr:blipFill>
      <xdr:spPr bwMode="auto">
        <a:xfrm>
          <a:off x="898072" y="0"/>
          <a:ext cx="2109107" cy="1483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58615</xdr:colOff>
      <xdr:row>0</xdr:row>
      <xdr:rowOff>0</xdr:rowOff>
    </xdr:from>
    <xdr:to>
      <xdr:col>2</xdr:col>
      <xdr:colOff>117230</xdr:colOff>
      <xdr:row>5</xdr:row>
      <xdr:rowOff>42165</xdr:rowOff>
    </xdr:to>
    <xdr:pic>
      <xdr:nvPicPr>
        <xdr:cNvPr id="27" name="Imagen 26" descr="Instituto de Ciencia y Tecnología Agrícolas ICT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95" b="9305"/>
        <a:stretch/>
      </xdr:blipFill>
      <xdr:spPr bwMode="auto">
        <a:xfrm>
          <a:off x="58615" y="0"/>
          <a:ext cx="1487365" cy="1045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abSelected="1" topLeftCell="A29" zoomScale="40" zoomScaleNormal="140" workbookViewId="0">
      <selection activeCell="F15" sqref="F15"/>
    </sheetView>
  </sheetViews>
  <sheetFormatPr baseColWidth="10" defaultColWidth="11.5703125" defaultRowHeight="15.75"/>
  <cols>
    <col min="1" max="1" width="6.28515625" style="10" customWidth="1"/>
    <col min="2" max="2" width="33.42578125" style="10" customWidth="1"/>
    <col min="3" max="3" width="11" style="10" customWidth="1"/>
    <col min="4" max="4" width="24.7109375" style="10" customWidth="1"/>
    <col min="5" max="5" width="34.140625" style="10" customWidth="1"/>
    <col min="6" max="6" width="52.28515625" style="10" bestFit="1" customWidth="1"/>
    <col min="7" max="7" width="18.28515625" style="10" bestFit="1" customWidth="1"/>
    <col min="8" max="8" width="14.7109375" style="10" bestFit="1" customWidth="1"/>
    <col min="9" max="9" width="37" style="10" bestFit="1" customWidth="1"/>
    <col min="10" max="10" width="38" style="10" bestFit="1" customWidth="1"/>
    <col min="11" max="11" width="36" style="19" bestFit="1" customWidth="1"/>
    <col min="12" max="12" width="46.140625" style="10" customWidth="1"/>
    <col min="13" max="13" width="42.85546875" style="10" customWidth="1"/>
    <col min="14" max="14" width="5.5703125" style="10" customWidth="1"/>
    <col min="15" max="16384" width="11.5703125" style="10"/>
  </cols>
  <sheetData>
    <row r="1" spans="1:14" ht="37.15" customHeight="1">
      <c r="A1" s="16"/>
      <c r="C1" s="97" t="s">
        <v>45</v>
      </c>
      <c r="D1" s="98"/>
      <c r="E1" s="98"/>
      <c r="F1" s="98"/>
      <c r="G1" s="98"/>
      <c r="H1" s="98"/>
      <c r="I1" s="98"/>
      <c r="J1" s="98"/>
      <c r="K1" s="98"/>
      <c r="L1" s="98"/>
      <c r="M1" s="99"/>
      <c r="N1" s="28"/>
    </row>
    <row r="2" spans="1:14" ht="35.450000000000003" customHeight="1">
      <c r="A2" s="12"/>
      <c r="C2" s="100" t="s">
        <v>0</v>
      </c>
      <c r="D2" s="101"/>
      <c r="E2" s="110" t="s">
        <v>57</v>
      </c>
      <c r="F2" s="110"/>
      <c r="G2" s="110"/>
      <c r="H2" s="110"/>
      <c r="I2" s="110"/>
      <c r="J2" s="110"/>
      <c r="K2" s="110"/>
      <c r="L2" s="110"/>
      <c r="M2" s="111"/>
      <c r="N2" s="29"/>
    </row>
    <row r="3" spans="1:14" ht="52.5" customHeight="1" thickBot="1">
      <c r="A3" s="12"/>
      <c r="C3" s="106" t="s">
        <v>52</v>
      </c>
      <c r="D3" s="107"/>
      <c r="E3" s="108" t="s">
        <v>55</v>
      </c>
      <c r="F3" s="108"/>
      <c r="G3" s="108"/>
      <c r="H3" s="108"/>
      <c r="I3" s="108"/>
      <c r="J3" s="108"/>
      <c r="K3" s="108"/>
      <c r="L3" s="108"/>
      <c r="M3" s="109"/>
      <c r="N3" s="29"/>
    </row>
    <row r="4" spans="1:14" ht="18.600000000000001" customHeight="1" thickBot="1">
      <c r="A4" s="17"/>
      <c r="B4" s="17"/>
      <c r="C4" s="17"/>
      <c r="D4" s="17"/>
      <c r="E4" s="112"/>
      <c r="F4" s="112"/>
      <c r="G4" s="30"/>
      <c r="H4" s="30"/>
      <c r="I4" s="17"/>
      <c r="J4" s="17"/>
      <c r="L4" s="17"/>
      <c r="M4" s="17"/>
    </row>
    <row r="5" spans="1:14" s="27" customFormat="1" ht="34.15" customHeight="1">
      <c r="A5" s="115" t="s">
        <v>2</v>
      </c>
      <c r="B5" s="117" t="s">
        <v>56</v>
      </c>
      <c r="C5" s="104" t="s">
        <v>4</v>
      </c>
      <c r="D5" s="104" t="s">
        <v>5</v>
      </c>
      <c r="E5" s="104" t="s">
        <v>6</v>
      </c>
      <c r="F5" s="104" t="s">
        <v>7</v>
      </c>
      <c r="G5" s="104" t="s">
        <v>13</v>
      </c>
      <c r="H5" s="104"/>
      <c r="I5" s="104" t="s">
        <v>54</v>
      </c>
      <c r="J5" s="104" t="s">
        <v>10</v>
      </c>
      <c r="K5" s="102" t="s">
        <v>53</v>
      </c>
      <c r="L5" s="104" t="s">
        <v>11</v>
      </c>
      <c r="M5" s="113" t="s">
        <v>12</v>
      </c>
    </row>
    <row r="6" spans="1:14" s="27" customFormat="1" ht="64.5" customHeight="1">
      <c r="A6" s="116"/>
      <c r="B6" s="118"/>
      <c r="C6" s="105"/>
      <c r="D6" s="105"/>
      <c r="E6" s="105"/>
      <c r="F6" s="105"/>
      <c r="G6" s="67" t="s">
        <v>8</v>
      </c>
      <c r="H6" s="67" t="s">
        <v>9</v>
      </c>
      <c r="I6" s="105"/>
      <c r="J6" s="105"/>
      <c r="K6" s="103"/>
      <c r="L6" s="105"/>
      <c r="M6" s="114"/>
    </row>
    <row r="7" spans="1:14" s="27" customFormat="1" ht="76.5" customHeight="1">
      <c r="A7" s="69">
        <v>1</v>
      </c>
      <c r="B7" s="79" t="s">
        <v>81</v>
      </c>
      <c r="C7" s="81" t="s">
        <v>83</v>
      </c>
      <c r="D7" s="81" t="s">
        <v>97</v>
      </c>
      <c r="E7" s="60" t="s">
        <v>60</v>
      </c>
      <c r="F7" s="60" t="s">
        <v>98</v>
      </c>
      <c r="G7" s="75">
        <v>4</v>
      </c>
      <c r="H7" s="75">
        <v>4</v>
      </c>
      <c r="I7" s="75">
        <f t="shared" ref="I7:I10" si="0">G7*H7</f>
        <v>16</v>
      </c>
      <c r="J7" s="81">
        <v>3</v>
      </c>
      <c r="K7" s="76">
        <f>I7/J7</f>
        <v>5.333333333333333</v>
      </c>
      <c r="L7" s="65" t="s">
        <v>131</v>
      </c>
      <c r="M7" s="88" t="s">
        <v>132</v>
      </c>
    </row>
    <row r="8" spans="1:14" s="27" customFormat="1" ht="120">
      <c r="A8" s="69">
        <v>2</v>
      </c>
      <c r="B8" s="79" t="s">
        <v>81</v>
      </c>
      <c r="C8" s="61" t="s">
        <v>84</v>
      </c>
      <c r="D8" s="61" t="s">
        <v>97</v>
      </c>
      <c r="E8" s="66" t="s">
        <v>68</v>
      </c>
      <c r="F8" s="66" t="s">
        <v>82</v>
      </c>
      <c r="G8" s="74">
        <v>3</v>
      </c>
      <c r="H8" s="74">
        <v>4</v>
      </c>
      <c r="I8" s="74">
        <f t="shared" si="0"/>
        <v>12</v>
      </c>
      <c r="J8" s="61">
        <v>3</v>
      </c>
      <c r="K8" s="76">
        <f t="shared" ref="K8:K29" si="1">I8/J8</f>
        <v>4</v>
      </c>
      <c r="L8" s="58" t="s">
        <v>133</v>
      </c>
      <c r="M8" s="68"/>
    </row>
    <row r="9" spans="1:14" s="27" customFormat="1" ht="64.5" customHeight="1">
      <c r="A9" s="69">
        <v>3</v>
      </c>
      <c r="B9" s="77" t="s">
        <v>59</v>
      </c>
      <c r="C9" s="61" t="s">
        <v>85</v>
      </c>
      <c r="D9" s="61" t="s">
        <v>97</v>
      </c>
      <c r="E9" s="66" t="s">
        <v>134</v>
      </c>
      <c r="F9" s="66" t="s">
        <v>99</v>
      </c>
      <c r="G9" s="61">
        <v>4</v>
      </c>
      <c r="H9" s="61">
        <v>3</v>
      </c>
      <c r="I9" s="74">
        <f t="shared" si="0"/>
        <v>12</v>
      </c>
      <c r="J9" s="61">
        <v>3</v>
      </c>
      <c r="K9" s="76">
        <f t="shared" si="1"/>
        <v>4</v>
      </c>
      <c r="L9" s="58" t="s">
        <v>135</v>
      </c>
      <c r="M9" s="78"/>
    </row>
    <row r="10" spans="1:14" s="27" customFormat="1" ht="64.5" customHeight="1">
      <c r="A10" s="69">
        <v>4</v>
      </c>
      <c r="B10" s="77" t="s">
        <v>59</v>
      </c>
      <c r="C10" s="61" t="s">
        <v>86</v>
      </c>
      <c r="D10" s="61" t="s">
        <v>97</v>
      </c>
      <c r="E10" s="66" t="s">
        <v>100</v>
      </c>
      <c r="F10" s="66" t="s">
        <v>101</v>
      </c>
      <c r="G10" s="61">
        <v>5</v>
      </c>
      <c r="H10" s="61">
        <v>4</v>
      </c>
      <c r="I10" s="74">
        <f t="shared" si="0"/>
        <v>20</v>
      </c>
      <c r="J10" s="61">
        <v>3</v>
      </c>
      <c r="K10" s="76">
        <f t="shared" si="1"/>
        <v>6.666666666666667</v>
      </c>
      <c r="L10" s="58" t="s">
        <v>136</v>
      </c>
      <c r="M10" s="82"/>
    </row>
    <row r="11" spans="1:14" s="26" customFormat="1" ht="60">
      <c r="A11" s="69">
        <v>5</v>
      </c>
      <c r="B11" s="73" t="s">
        <v>59</v>
      </c>
      <c r="C11" s="61" t="s">
        <v>154</v>
      </c>
      <c r="D11" s="61" t="s">
        <v>97</v>
      </c>
      <c r="E11" s="66" t="s">
        <v>137</v>
      </c>
      <c r="F11" s="66" t="s">
        <v>102</v>
      </c>
      <c r="G11" s="61">
        <v>3</v>
      </c>
      <c r="H11" s="74">
        <v>3</v>
      </c>
      <c r="I11" s="74">
        <f t="shared" ref="I11:I27" si="2">G11*H11</f>
        <v>9</v>
      </c>
      <c r="J11" s="61">
        <v>4</v>
      </c>
      <c r="K11" s="76">
        <f t="shared" si="1"/>
        <v>2.25</v>
      </c>
      <c r="L11" s="58" t="s">
        <v>103</v>
      </c>
      <c r="M11" s="68"/>
    </row>
    <row r="12" spans="1:14" s="26" customFormat="1" ht="75">
      <c r="A12" s="69">
        <v>6</v>
      </c>
      <c r="B12" s="73" t="s">
        <v>59</v>
      </c>
      <c r="C12" s="70" t="s">
        <v>155</v>
      </c>
      <c r="D12" s="81" t="s">
        <v>97</v>
      </c>
      <c r="E12" s="60" t="s">
        <v>61</v>
      </c>
      <c r="F12" s="60" t="s">
        <v>70</v>
      </c>
      <c r="G12" s="81">
        <v>3</v>
      </c>
      <c r="H12" s="81">
        <v>4</v>
      </c>
      <c r="I12" s="75">
        <f t="shared" si="2"/>
        <v>12</v>
      </c>
      <c r="J12" s="81">
        <v>4</v>
      </c>
      <c r="K12" s="76">
        <f t="shared" si="1"/>
        <v>3</v>
      </c>
      <c r="L12" s="65" t="s">
        <v>104</v>
      </c>
      <c r="M12" s="86"/>
    </row>
    <row r="13" spans="1:14" s="26" customFormat="1" ht="60">
      <c r="A13" s="69">
        <v>7</v>
      </c>
      <c r="B13" s="73" t="s">
        <v>59</v>
      </c>
      <c r="C13" s="61" t="s">
        <v>87</v>
      </c>
      <c r="D13" s="61" t="s">
        <v>97</v>
      </c>
      <c r="E13" s="66" t="s">
        <v>62</v>
      </c>
      <c r="F13" s="66" t="s">
        <v>71</v>
      </c>
      <c r="G13" s="61">
        <v>2</v>
      </c>
      <c r="H13" s="61">
        <v>2</v>
      </c>
      <c r="I13" s="74">
        <f t="shared" si="2"/>
        <v>4</v>
      </c>
      <c r="J13" s="61">
        <v>3</v>
      </c>
      <c r="K13" s="76">
        <f t="shared" si="1"/>
        <v>1.3333333333333333</v>
      </c>
      <c r="L13" s="58" t="s">
        <v>138</v>
      </c>
      <c r="M13" s="68"/>
    </row>
    <row r="14" spans="1:14" s="26" customFormat="1" ht="60">
      <c r="A14" s="69">
        <v>8</v>
      </c>
      <c r="B14" s="73" t="s">
        <v>59</v>
      </c>
      <c r="C14" s="82" t="s">
        <v>88</v>
      </c>
      <c r="D14" s="61" t="s">
        <v>97</v>
      </c>
      <c r="E14" s="66" t="s">
        <v>139</v>
      </c>
      <c r="F14" s="66" t="s">
        <v>105</v>
      </c>
      <c r="G14" s="74">
        <v>3</v>
      </c>
      <c r="H14" s="74">
        <v>5</v>
      </c>
      <c r="I14" s="74">
        <f t="shared" si="2"/>
        <v>15</v>
      </c>
      <c r="J14" s="61">
        <v>3</v>
      </c>
      <c r="K14" s="76">
        <f t="shared" si="1"/>
        <v>5</v>
      </c>
      <c r="L14" s="58" t="s">
        <v>140</v>
      </c>
      <c r="M14" s="68"/>
    </row>
    <row r="15" spans="1:14" s="26" customFormat="1" ht="60">
      <c r="A15" s="69">
        <v>9</v>
      </c>
      <c r="B15" s="73" t="s">
        <v>59</v>
      </c>
      <c r="C15" s="70" t="s">
        <v>112</v>
      </c>
      <c r="D15" s="61" t="s">
        <v>97</v>
      </c>
      <c r="E15" s="66" t="s">
        <v>106</v>
      </c>
      <c r="F15" s="66" t="s">
        <v>107</v>
      </c>
      <c r="G15" s="61">
        <v>4</v>
      </c>
      <c r="H15" s="61">
        <v>3</v>
      </c>
      <c r="I15" s="74">
        <f t="shared" si="2"/>
        <v>12</v>
      </c>
      <c r="J15" s="61">
        <v>4</v>
      </c>
      <c r="K15" s="76">
        <f t="shared" si="1"/>
        <v>3</v>
      </c>
      <c r="L15" s="87" t="s">
        <v>141</v>
      </c>
      <c r="M15" s="68"/>
    </row>
    <row r="16" spans="1:14" s="27" customFormat="1" ht="75">
      <c r="A16" s="69">
        <v>10</v>
      </c>
      <c r="B16" s="73" t="s">
        <v>59</v>
      </c>
      <c r="C16" s="82" t="s">
        <v>89</v>
      </c>
      <c r="D16" s="61" t="s">
        <v>97</v>
      </c>
      <c r="E16" s="66" t="s">
        <v>63</v>
      </c>
      <c r="F16" s="66" t="s">
        <v>72</v>
      </c>
      <c r="G16" s="61">
        <v>5</v>
      </c>
      <c r="H16" s="61">
        <v>5</v>
      </c>
      <c r="I16" s="74">
        <f t="shared" si="2"/>
        <v>25</v>
      </c>
      <c r="J16" s="61">
        <v>3</v>
      </c>
      <c r="K16" s="76">
        <f t="shared" si="1"/>
        <v>8.3333333333333339</v>
      </c>
      <c r="L16" s="58" t="s">
        <v>142</v>
      </c>
      <c r="M16" s="68"/>
    </row>
    <row r="17" spans="1:15" s="27" customFormat="1" ht="45">
      <c r="A17" s="69">
        <v>11</v>
      </c>
      <c r="B17" s="83" t="s">
        <v>59</v>
      </c>
      <c r="C17" s="82" t="s">
        <v>113</v>
      </c>
      <c r="D17" s="82" t="s">
        <v>97</v>
      </c>
      <c r="E17" s="66" t="s">
        <v>143</v>
      </c>
      <c r="F17" s="66" t="s">
        <v>73</v>
      </c>
      <c r="G17" s="82">
        <v>4</v>
      </c>
      <c r="H17" s="82">
        <v>4</v>
      </c>
      <c r="I17" s="74">
        <f t="shared" si="2"/>
        <v>16</v>
      </c>
      <c r="J17" s="82">
        <v>3</v>
      </c>
      <c r="K17" s="76">
        <f t="shared" si="1"/>
        <v>5.333333333333333</v>
      </c>
      <c r="L17" s="58" t="s">
        <v>142</v>
      </c>
      <c r="M17" s="68"/>
    </row>
    <row r="18" spans="1:15" s="26" customFormat="1" ht="66.75" customHeight="1">
      <c r="A18" s="69">
        <v>12</v>
      </c>
      <c r="B18" s="73" t="s">
        <v>59</v>
      </c>
      <c r="C18" s="70" t="s">
        <v>156</v>
      </c>
      <c r="D18" s="61" t="s">
        <v>97</v>
      </c>
      <c r="E18" s="66" t="s">
        <v>144</v>
      </c>
      <c r="F18" s="66" t="s">
        <v>73</v>
      </c>
      <c r="G18" s="61">
        <v>4</v>
      </c>
      <c r="H18" s="61">
        <v>4</v>
      </c>
      <c r="I18" s="74">
        <f t="shared" si="2"/>
        <v>16</v>
      </c>
      <c r="J18" s="61">
        <v>3</v>
      </c>
      <c r="K18" s="76">
        <f t="shared" si="1"/>
        <v>5.333333333333333</v>
      </c>
      <c r="L18" s="58" t="s">
        <v>142</v>
      </c>
      <c r="M18" s="68"/>
    </row>
    <row r="19" spans="1:15" s="26" customFormat="1" ht="120">
      <c r="A19" s="69">
        <v>13</v>
      </c>
      <c r="B19" s="73" t="s">
        <v>59</v>
      </c>
      <c r="C19" s="82" t="s">
        <v>114</v>
      </c>
      <c r="D19" s="61" t="s">
        <v>97</v>
      </c>
      <c r="E19" s="66" t="s">
        <v>64</v>
      </c>
      <c r="F19" s="66" t="s">
        <v>74</v>
      </c>
      <c r="G19" s="74">
        <v>4</v>
      </c>
      <c r="H19" s="74">
        <v>4</v>
      </c>
      <c r="I19" s="74">
        <f t="shared" si="2"/>
        <v>16</v>
      </c>
      <c r="J19" s="61">
        <v>3</v>
      </c>
      <c r="K19" s="76">
        <f t="shared" si="1"/>
        <v>5.333333333333333</v>
      </c>
      <c r="L19" s="58" t="s">
        <v>142</v>
      </c>
      <c r="M19" s="68"/>
    </row>
    <row r="20" spans="1:15" s="26" customFormat="1" ht="60">
      <c r="A20" s="69">
        <v>14</v>
      </c>
      <c r="B20" s="73" t="s">
        <v>59</v>
      </c>
      <c r="C20" s="82" t="s">
        <v>115</v>
      </c>
      <c r="D20" s="61" t="s">
        <v>97</v>
      </c>
      <c r="E20" s="66" t="s">
        <v>65</v>
      </c>
      <c r="F20" s="66" t="s">
        <v>75</v>
      </c>
      <c r="G20" s="61">
        <v>4</v>
      </c>
      <c r="H20" s="61">
        <v>4</v>
      </c>
      <c r="I20" s="74">
        <f t="shared" si="2"/>
        <v>16</v>
      </c>
      <c r="J20" s="61">
        <v>3</v>
      </c>
      <c r="K20" s="76">
        <f t="shared" si="1"/>
        <v>5.333333333333333</v>
      </c>
      <c r="L20" s="58" t="s">
        <v>145</v>
      </c>
      <c r="M20" s="68"/>
    </row>
    <row r="21" spans="1:15" s="25" customFormat="1" ht="60">
      <c r="A21" s="69">
        <v>15</v>
      </c>
      <c r="B21" s="71" t="s">
        <v>59</v>
      </c>
      <c r="C21" s="70" t="s">
        <v>116</v>
      </c>
      <c r="D21" s="61" t="s">
        <v>97</v>
      </c>
      <c r="E21" s="66" t="s">
        <v>66</v>
      </c>
      <c r="F21" s="66" t="s">
        <v>76</v>
      </c>
      <c r="G21" s="61">
        <v>3</v>
      </c>
      <c r="H21" s="61">
        <v>2</v>
      </c>
      <c r="I21" s="74">
        <f t="shared" si="2"/>
        <v>6</v>
      </c>
      <c r="J21" s="61">
        <v>3</v>
      </c>
      <c r="K21" s="76">
        <f t="shared" si="1"/>
        <v>2</v>
      </c>
      <c r="L21" s="58" t="s">
        <v>146</v>
      </c>
      <c r="M21" s="68"/>
    </row>
    <row r="22" spans="1:15" s="26" customFormat="1" ht="45">
      <c r="A22" s="69">
        <v>16</v>
      </c>
      <c r="B22" s="71" t="s">
        <v>59</v>
      </c>
      <c r="C22" s="82" t="s">
        <v>90</v>
      </c>
      <c r="D22" s="61" t="s">
        <v>97</v>
      </c>
      <c r="E22" s="66" t="s">
        <v>67</v>
      </c>
      <c r="F22" s="66" t="s">
        <v>77</v>
      </c>
      <c r="G22" s="74">
        <v>4</v>
      </c>
      <c r="H22" s="74">
        <v>3</v>
      </c>
      <c r="I22" s="74">
        <f t="shared" si="2"/>
        <v>12</v>
      </c>
      <c r="J22" s="61">
        <v>4</v>
      </c>
      <c r="K22" s="76">
        <f t="shared" si="1"/>
        <v>3</v>
      </c>
      <c r="L22" s="58" t="s">
        <v>108</v>
      </c>
      <c r="M22" s="68"/>
    </row>
    <row r="23" spans="1:15" ht="45">
      <c r="A23" s="69">
        <v>17</v>
      </c>
      <c r="B23" s="71" t="s">
        <v>59</v>
      </c>
      <c r="C23" s="82" t="s">
        <v>91</v>
      </c>
      <c r="D23" s="61" t="s">
        <v>97</v>
      </c>
      <c r="E23" s="66" t="s">
        <v>69</v>
      </c>
      <c r="F23" s="66" t="s">
        <v>78</v>
      </c>
      <c r="G23" s="75">
        <v>2</v>
      </c>
      <c r="H23" s="75">
        <v>5</v>
      </c>
      <c r="I23" s="74">
        <f t="shared" si="2"/>
        <v>10</v>
      </c>
      <c r="J23" s="61">
        <v>4</v>
      </c>
      <c r="K23" s="76">
        <f t="shared" si="1"/>
        <v>2.5</v>
      </c>
      <c r="L23" s="58" t="s">
        <v>109</v>
      </c>
      <c r="M23" s="68"/>
    </row>
    <row r="24" spans="1:15" ht="60">
      <c r="A24" s="69">
        <v>18</v>
      </c>
      <c r="B24" s="71" t="s">
        <v>59</v>
      </c>
      <c r="C24" s="70" t="s">
        <v>92</v>
      </c>
      <c r="D24" s="81" t="s">
        <v>97</v>
      </c>
      <c r="E24" s="60" t="s">
        <v>110</v>
      </c>
      <c r="F24" s="60" t="s">
        <v>79</v>
      </c>
      <c r="G24" s="75">
        <v>5</v>
      </c>
      <c r="H24" s="75">
        <v>4</v>
      </c>
      <c r="I24" s="75">
        <f t="shared" si="2"/>
        <v>20</v>
      </c>
      <c r="J24" s="81">
        <v>3</v>
      </c>
      <c r="K24" s="76">
        <f t="shared" si="1"/>
        <v>6.666666666666667</v>
      </c>
      <c r="L24" s="65" t="s">
        <v>128</v>
      </c>
      <c r="M24" s="86"/>
    </row>
    <row r="25" spans="1:15" s="18" customFormat="1" ht="103.5" customHeight="1">
      <c r="A25" s="69">
        <v>19</v>
      </c>
      <c r="B25" s="71" t="s">
        <v>59</v>
      </c>
      <c r="C25" s="82" t="s">
        <v>93</v>
      </c>
      <c r="D25" s="81" t="s">
        <v>97</v>
      </c>
      <c r="E25" s="60" t="s">
        <v>111</v>
      </c>
      <c r="F25" s="60" t="s">
        <v>80</v>
      </c>
      <c r="G25" s="75">
        <v>4</v>
      </c>
      <c r="H25" s="75">
        <v>4</v>
      </c>
      <c r="I25" s="75">
        <f t="shared" si="2"/>
        <v>16</v>
      </c>
      <c r="J25" s="81">
        <v>3</v>
      </c>
      <c r="K25" s="76">
        <f t="shared" si="1"/>
        <v>5.333333333333333</v>
      </c>
      <c r="L25" s="65" t="s">
        <v>147</v>
      </c>
      <c r="M25" s="86"/>
      <c r="N25" s="10"/>
      <c r="O25" s="10"/>
    </row>
    <row r="26" spans="1:15" ht="45">
      <c r="A26" s="69">
        <v>20</v>
      </c>
      <c r="B26" s="79" t="s">
        <v>59</v>
      </c>
      <c r="C26" s="82" t="s">
        <v>94</v>
      </c>
      <c r="D26" s="81" t="s">
        <v>118</v>
      </c>
      <c r="E26" s="60" t="s">
        <v>149</v>
      </c>
      <c r="F26" s="60" t="s">
        <v>119</v>
      </c>
      <c r="G26" s="75">
        <v>4</v>
      </c>
      <c r="H26" s="75">
        <v>4</v>
      </c>
      <c r="I26" s="75">
        <f t="shared" si="2"/>
        <v>16</v>
      </c>
      <c r="J26" s="81">
        <v>4</v>
      </c>
      <c r="K26" s="76">
        <f t="shared" si="1"/>
        <v>4</v>
      </c>
      <c r="L26" s="65" t="s">
        <v>148</v>
      </c>
      <c r="M26" s="86"/>
    </row>
    <row r="27" spans="1:15" s="26" customFormat="1" ht="45">
      <c r="A27" s="69">
        <v>21</v>
      </c>
      <c r="B27" s="79" t="s">
        <v>59</v>
      </c>
      <c r="C27" s="70" t="s">
        <v>117</v>
      </c>
      <c r="D27" s="81" t="s">
        <v>118</v>
      </c>
      <c r="E27" s="60" t="s">
        <v>120</v>
      </c>
      <c r="F27" s="60" t="s">
        <v>121</v>
      </c>
      <c r="G27" s="75">
        <v>4</v>
      </c>
      <c r="H27" s="75">
        <v>4</v>
      </c>
      <c r="I27" s="75">
        <f t="shared" si="2"/>
        <v>16</v>
      </c>
      <c r="J27" s="81">
        <v>3</v>
      </c>
      <c r="K27" s="76">
        <f t="shared" si="1"/>
        <v>5.333333333333333</v>
      </c>
      <c r="L27" s="65" t="s">
        <v>150</v>
      </c>
      <c r="M27" s="86"/>
    </row>
    <row r="28" spans="1:15" s="26" customFormat="1" ht="88.5" customHeight="1">
      <c r="A28" s="69">
        <v>22</v>
      </c>
      <c r="B28" s="79" t="s">
        <v>59</v>
      </c>
      <c r="C28" s="82" t="s">
        <v>127</v>
      </c>
      <c r="D28" s="61" t="s">
        <v>118</v>
      </c>
      <c r="E28" s="66" t="s">
        <v>122</v>
      </c>
      <c r="F28" s="66" t="s">
        <v>123</v>
      </c>
      <c r="G28" s="74">
        <v>4</v>
      </c>
      <c r="H28" s="74">
        <v>4</v>
      </c>
      <c r="I28" s="74">
        <f t="shared" ref="I28:I29" si="3">G28*H28</f>
        <v>16</v>
      </c>
      <c r="J28" s="61">
        <v>4</v>
      </c>
      <c r="K28" s="76">
        <f t="shared" si="1"/>
        <v>4</v>
      </c>
      <c r="L28" s="58" t="s">
        <v>124</v>
      </c>
      <c r="M28" s="68"/>
    </row>
    <row r="29" spans="1:15" s="26" customFormat="1" ht="45">
      <c r="A29" s="69">
        <v>23</v>
      </c>
      <c r="B29" s="79" t="s">
        <v>59</v>
      </c>
      <c r="C29" s="82" t="s">
        <v>95</v>
      </c>
      <c r="D29" s="61" t="s">
        <v>118</v>
      </c>
      <c r="E29" s="60" t="s">
        <v>125</v>
      </c>
      <c r="F29" s="60" t="s">
        <v>126</v>
      </c>
      <c r="G29" s="75">
        <v>3</v>
      </c>
      <c r="H29" s="75">
        <v>4</v>
      </c>
      <c r="I29" s="74">
        <f t="shared" si="3"/>
        <v>12</v>
      </c>
      <c r="J29" s="57">
        <v>4</v>
      </c>
      <c r="K29" s="76">
        <f t="shared" si="1"/>
        <v>3</v>
      </c>
      <c r="L29" s="65" t="s">
        <v>151</v>
      </c>
      <c r="M29" s="81"/>
    </row>
    <row r="30" spans="1:15" ht="67.5" customHeight="1">
      <c r="A30" s="69">
        <v>24</v>
      </c>
      <c r="B30" s="83" t="s">
        <v>59</v>
      </c>
      <c r="C30" s="70" t="s">
        <v>96</v>
      </c>
      <c r="D30" s="81" t="s">
        <v>129</v>
      </c>
      <c r="E30" s="60" t="s">
        <v>152</v>
      </c>
      <c r="F30" s="60" t="s">
        <v>130</v>
      </c>
      <c r="G30" s="81">
        <v>4</v>
      </c>
      <c r="H30" s="81">
        <v>3</v>
      </c>
      <c r="I30" s="81">
        <v>12</v>
      </c>
      <c r="J30" s="81">
        <v>3</v>
      </c>
      <c r="K30" s="84">
        <v>4</v>
      </c>
      <c r="L30" s="58" t="s">
        <v>153</v>
      </c>
      <c r="M30" s="80"/>
      <c r="N30" s="11"/>
    </row>
    <row r="32" spans="1:15" ht="16.5" thickBot="1"/>
    <row r="33" spans="1:5" ht="90" customHeight="1">
      <c r="A33" s="119" t="s">
        <v>14</v>
      </c>
      <c r="B33" s="120"/>
      <c r="C33" s="121"/>
      <c r="D33" s="121"/>
      <c r="E33" s="122"/>
    </row>
    <row r="34" spans="1:5">
      <c r="A34" s="123" t="s">
        <v>15</v>
      </c>
      <c r="B34" s="124"/>
      <c r="C34" s="125"/>
      <c r="D34" s="125"/>
      <c r="E34" s="126"/>
    </row>
    <row r="35" spans="1:5" ht="16.5" thickBot="1">
      <c r="A35" s="127" t="s">
        <v>16</v>
      </c>
      <c r="B35" s="128"/>
      <c r="C35" s="129"/>
      <c r="D35" s="129"/>
      <c r="E35" s="130"/>
    </row>
  </sheetData>
  <autoFilter ref="A5:M25">
    <filterColumn colId="6" showButton="0"/>
  </autoFilter>
  <sortState ref="A7:P25">
    <sortCondition ref="B7:B25" customList="Estratégico,Operativo,Información,Normativo"/>
  </sortState>
  <mergeCells count="24">
    <mergeCell ref="A33:B33"/>
    <mergeCell ref="C33:E33"/>
    <mergeCell ref="A34:B34"/>
    <mergeCell ref="C34:E34"/>
    <mergeCell ref="A35:B35"/>
    <mergeCell ref="C35:E35"/>
    <mergeCell ref="A5:A6"/>
    <mergeCell ref="I5:I6"/>
    <mergeCell ref="B5:B6"/>
    <mergeCell ref="C5:C6"/>
    <mergeCell ref="D5:D6"/>
    <mergeCell ref="E5:E6"/>
    <mergeCell ref="F5:F6"/>
    <mergeCell ref="G5:H5"/>
    <mergeCell ref="C1:M1"/>
    <mergeCell ref="C2:D2"/>
    <mergeCell ref="K5:K6"/>
    <mergeCell ref="J5:J6"/>
    <mergeCell ref="C3:D3"/>
    <mergeCell ref="E3:M3"/>
    <mergeCell ref="E2:M2"/>
    <mergeCell ref="E4:F4"/>
    <mergeCell ref="M5:M6"/>
    <mergeCell ref="L5:L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0" orientation="landscape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60" zoomScaleNormal="100" workbookViewId="0">
      <pane ySplit="6" topLeftCell="A7" activePane="bottomLeft" state="frozen"/>
      <selection pane="bottomLeft" activeCell="K28" sqref="K28"/>
    </sheetView>
  </sheetViews>
  <sheetFormatPr baseColWidth="10" defaultColWidth="11.5703125" defaultRowHeight="15.75"/>
  <cols>
    <col min="1" max="1" width="8.28515625" style="10" customWidth="1"/>
    <col min="2" max="2" width="42.28515625" style="14" customWidth="1"/>
    <col min="3" max="3" width="37.7109375" style="10" customWidth="1"/>
    <col min="4" max="4" width="9.7109375" style="10" customWidth="1"/>
    <col min="5" max="5" width="12.85546875" style="10" customWidth="1"/>
    <col min="6" max="6" width="38.7109375" style="21" customWidth="1"/>
    <col min="7" max="7" width="25.28515625" style="10" customWidth="1"/>
    <col min="8" max="8" width="50.85546875" style="20" customWidth="1"/>
    <col min="9" max="9" width="24.28515625" style="10" customWidth="1"/>
    <col min="10" max="10" width="25.7109375" style="10" customWidth="1"/>
    <col min="11" max="11" width="19" style="10" customWidth="1"/>
    <col min="12" max="12" width="17.7109375" style="10" customWidth="1"/>
    <col min="13" max="13" width="29.140625" style="10" customWidth="1"/>
    <col min="14" max="14" width="34.28515625" style="10" customWidth="1"/>
    <col min="15" max="15" width="26" style="10" customWidth="1"/>
    <col min="16" max="16384" width="11.5703125" style="10"/>
  </cols>
  <sheetData>
    <row r="1" spans="1:15" ht="54" customHeight="1">
      <c r="A1" s="13"/>
      <c r="B1"/>
      <c r="C1" s="134" t="s">
        <v>45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"/>
    </row>
    <row r="2" spans="1:15" ht="22.5" customHeight="1">
      <c r="A2" s="13"/>
      <c r="C2" s="135" t="s">
        <v>0</v>
      </c>
      <c r="D2" s="135"/>
      <c r="E2" s="136" t="s">
        <v>57</v>
      </c>
      <c r="F2" s="137"/>
      <c r="G2" s="137"/>
      <c r="H2" s="137"/>
      <c r="I2" s="137"/>
      <c r="J2" s="137"/>
      <c r="K2" s="137"/>
      <c r="L2" s="137"/>
      <c r="M2" s="137"/>
      <c r="N2" s="138"/>
      <c r="O2" s="13"/>
    </row>
    <row r="3" spans="1:15" ht="23.25" customHeight="1">
      <c r="A3" s="13"/>
      <c r="C3" s="135" t="s">
        <v>52</v>
      </c>
      <c r="D3" s="135"/>
      <c r="E3" s="136" t="s">
        <v>55</v>
      </c>
      <c r="F3" s="137"/>
      <c r="G3" s="137"/>
      <c r="H3" s="137"/>
      <c r="I3" s="137"/>
      <c r="J3" s="137"/>
      <c r="K3" s="137"/>
      <c r="L3" s="137"/>
      <c r="M3" s="137"/>
      <c r="N3" s="138"/>
      <c r="O3" s="13"/>
    </row>
    <row r="5" spans="1:15" ht="15.75" customHeight="1">
      <c r="A5" s="118" t="s">
        <v>2</v>
      </c>
      <c r="B5" s="132" t="s">
        <v>3</v>
      </c>
      <c r="C5" s="132" t="s">
        <v>17</v>
      </c>
      <c r="D5" s="118" t="s">
        <v>18</v>
      </c>
      <c r="E5" s="118" t="s">
        <v>19</v>
      </c>
      <c r="F5" s="132" t="s">
        <v>20</v>
      </c>
      <c r="G5" s="118" t="s">
        <v>21</v>
      </c>
      <c r="H5" s="132" t="s">
        <v>44</v>
      </c>
      <c r="I5" s="132" t="s">
        <v>5</v>
      </c>
      <c r="J5" s="139" t="s">
        <v>22</v>
      </c>
      <c r="K5" s="118" t="s">
        <v>23</v>
      </c>
      <c r="L5" s="118" t="s">
        <v>24</v>
      </c>
      <c r="M5" s="118" t="s">
        <v>25</v>
      </c>
      <c r="N5" s="118" t="s">
        <v>26</v>
      </c>
    </row>
    <row r="6" spans="1:15" ht="64.5" customHeight="1">
      <c r="A6" s="118"/>
      <c r="B6" s="133"/>
      <c r="C6" s="133"/>
      <c r="D6" s="118"/>
      <c r="E6" s="118"/>
      <c r="F6" s="133"/>
      <c r="G6" s="118"/>
      <c r="H6" s="133"/>
      <c r="I6" s="133"/>
      <c r="J6" s="140"/>
      <c r="K6" s="118"/>
      <c r="L6" s="118"/>
      <c r="M6" s="118"/>
      <c r="N6" s="118"/>
    </row>
    <row r="7" spans="1:15" ht="108">
      <c r="A7" s="59">
        <f>'Matriz de Evaluación de Riesgos'!A7</f>
        <v>1</v>
      </c>
      <c r="B7" s="71" t="str">
        <f>'Matriz de Evaluación de Riesgos'!B7</f>
        <v>De cumplimiento</v>
      </c>
      <c r="C7" s="57" t="str">
        <f>'Matriz de Evaluación de Riesgos'!F7</f>
        <v>Atrasos en el cumplimiento de metas de generación de tecnologías y convenios de producción de semillas, por pérdidas de ensayos y áreas de siembra.</v>
      </c>
      <c r="D7" s="57" t="str">
        <f>'Matriz de Evaluación de Riesgos'!C7</f>
        <v>C-1</v>
      </c>
      <c r="E7" s="72">
        <f>'Matriz de Evaluación de Riesgos'!K7</f>
        <v>5.333333333333333</v>
      </c>
      <c r="F7" s="58" t="str">
        <f>'Matriz de Evaluación de Riesgos'!L7</f>
        <v>Planificar las siembras en épocas con menos riesgo de pérdida en áreas vulnerables, mejora de infraestructura productiva instalada (patios, pozos, sistemas de riego, otros).</v>
      </c>
      <c r="G7" s="59" t="s">
        <v>157</v>
      </c>
      <c r="H7" s="96" t="s">
        <v>168</v>
      </c>
      <c r="I7" s="82" t="str">
        <f>'Matriz de Evaluación de Riesgos'!D7</f>
        <v>Técnica</v>
      </c>
      <c r="J7" s="62" t="s">
        <v>164</v>
      </c>
      <c r="K7" s="63" t="s">
        <v>161</v>
      </c>
      <c r="L7" s="64">
        <v>44927</v>
      </c>
      <c r="M7" s="64">
        <v>45291</v>
      </c>
      <c r="N7" s="82" t="s">
        <v>163</v>
      </c>
    </row>
    <row r="8" spans="1:15" ht="180">
      <c r="A8" s="59">
        <f>'Matriz de Evaluación de Riesgos'!A8</f>
        <v>2</v>
      </c>
      <c r="B8" s="85" t="str">
        <f>'Matriz de Evaluación de Riesgos'!B8</f>
        <v>De cumplimiento</v>
      </c>
      <c r="C8" s="81" t="str">
        <f>'Matriz de Evaluación de Riesgos'!F8</f>
        <v xml:space="preserve">Posible cierre de instalaciones y centros de producción. Pérdida de ensayos, viveros y parcelas al no poder darles seguimiento (si están establecidas), o al no poder realizar gestiones de recursos para el mantenimiento de las mismas, e incumplimiento de metas al no poder establecer actividades técnicas en los centros de producción.
</v>
      </c>
      <c r="D8" s="81" t="str">
        <f>'Matriz de Evaluación de Riesgos'!C8</f>
        <v>C-2</v>
      </c>
      <c r="E8" s="84">
        <f>'Matriz de Evaluación de Riesgos'!K8</f>
        <v>4</v>
      </c>
      <c r="F8" s="58" t="str">
        <f>'Matriz de Evaluación de Riesgos'!L8</f>
        <v>Planificar, priorizar y delegar actividades al 30 % del personal que de ley debe quedarse laborando durante la huelga para atender actividades críticas, entablar negociaciones con el SINDICATO de trabajadores para evitar.</v>
      </c>
      <c r="G8" s="59" t="s">
        <v>158</v>
      </c>
      <c r="H8" s="60"/>
      <c r="I8" s="82" t="str">
        <f>'Matriz de Evaluación de Riesgos'!D8</f>
        <v>Técnica</v>
      </c>
      <c r="J8" s="81" t="s">
        <v>165</v>
      </c>
      <c r="K8" s="63" t="s">
        <v>161</v>
      </c>
      <c r="L8" s="64">
        <v>44927</v>
      </c>
      <c r="M8" s="64">
        <v>45291</v>
      </c>
      <c r="N8" s="82" t="s">
        <v>163</v>
      </c>
    </row>
    <row r="9" spans="1:15" ht="75">
      <c r="A9" s="59">
        <f>'Matriz de Evaluación de Riesgos'!A9</f>
        <v>3</v>
      </c>
      <c r="B9" s="85" t="str">
        <f>'Matriz de Evaluación de Riesgos'!B9</f>
        <v>Operativo</v>
      </c>
      <c r="C9" s="81" t="str">
        <f>'Matriz de Evaluación de Riesgos'!F9</f>
        <v>Resultados no concluyentes en la solución de una problemática. Atrasos en el alcance de metas.</v>
      </c>
      <c r="D9" s="81" t="str">
        <f>'Matriz de Evaluación de Riesgos'!C9</f>
        <v>O-1</v>
      </c>
      <c r="E9" s="84">
        <f>'Matriz de Evaluación de Riesgos'!K9</f>
        <v>4</v>
      </c>
      <c r="F9" s="58" t="str">
        <f>'Matriz de Evaluación de Riesgos'!L9</f>
        <v>Capacitaciones, seguimiento y evaluación, atender lo establecido en la guía técnica, así como búsqueda de apoyo técnico con alianzas estratégicas</v>
      </c>
      <c r="G9" s="59" t="s">
        <v>158</v>
      </c>
      <c r="H9" s="60"/>
      <c r="I9" s="82" t="str">
        <f>'Matriz de Evaluación de Riesgos'!D9</f>
        <v>Técnica</v>
      </c>
      <c r="J9" s="81" t="s">
        <v>164</v>
      </c>
      <c r="K9" s="63" t="s">
        <v>161</v>
      </c>
      <c r="L9" s="64">
        <v>44927</v>
      </c>
      <c r="M9" s="64">
        <v>45291</v>
      </c>
      <c r="N9" s="82" t="s">
        <v>163</v>
      </c>
    </row>
    <row r="10" spans="1:15" ht="75">
      <c r="A10" s="59">
        <f>'Matriz de Evaluación de Riesgos'!A10</f>
        <v>4</v>
      </c>
      <c r="B10" s="85" t="str">
        <f>'Matriz de Evaluación de Riesgos'!B10</f>
        <v>Operativo</v>
      </c>
      <c r="C10" s="81" t="str">
        <f>'Matriz de Evaluación de Riesgos'!F10</f>
        <v>Página web desactualizada, no apta para divulgación de información oportuna. Sistemas de información deficientes en la institución.</v>
      </c>
      <c r="D10" s="81" t="str">
        <f>'Matriz de Evaluación de Riesgos'!C10</f>
        <v>O-2</v>
      </c>
      <c r="E10" s="84">
        <f>'Matriz de Evaluación de Riesgos'!K10</f>
        <v>6.666666666666667</v>
      </c>
      <c r="F10" s="58" t="str">
        <f>'Matriz de Evaluación de Riesgos'!L10</f>
        <v>Gestionar la creación de un puesto especialista en diseño, programación y paginas web</v>
      </c>
      <c r="G10" s="59" t="s">
        <v>157</v>
      </c>
      <c r="H10" s="60"/>
      <c r="I10" s="82" t="str">
        <f>'Matriz de Evaluación de Riesgos'!D10</f>
        <v>Técnica</v>
      </c>
      <c r="J10" s="81" t="s">
        <v>166</v>
      </c>
      <c r="K10" s="63" t="s">
        <v>161</v>
      </c>
      <c r="L10" s="64">
        <v>44927</v>
      </c>
      <c r="M10" s="64">
        <v>45291</v>
      </c>
      <c r="N10" s="82" t="s">
        <v>163</v>
      </c>
    </row>
    <row r="11" spans="1:15" ht="75">
      <c r="A11" s="59">
        <f>'Matriz de Evaluación de Riesgos'!A11</f>
        <v>5</v>
      </c>
      <c r="B11" s="85" t="str">
        <f>'Matriz de Evaluación de Riesgos'!B11</f>
        <v>Operativo</v>
      </c>
      <c r="C11" s="81" t="str">
        <f>'Matriz de Evaluación de Riesgos'!F11</f>
        <v>Atrasos en el cumplimiento de metas de generación de tecnología en programas de manejo de plagas y enfermedades</v>
      </c>
      <c r="D11" s="81" t="str">
        <f>'Matriz de Evaluación de Riesgos'!C11</f>
        <v>O-3</v>
      </c>
      <c r="E11" s="84">
        <f>'Matriz de Evaluación de Riesgos'!K11</f>
        <v>2.25</v>
      </c>
      <c r="F11" s="58" t="str">
        <f>'Matriz de Evaluación de Riesgos'!L11</f>
        <v>Contemplar en la planficación dos o tres áreas con antecedentes de la plaga o enfermedad de interés para establecer la evaluación</v>
      </c>
      <c r="G11" s="59" t="s">
        <v>159</v>
      </c>
      <c r="H11" s="60"/>
      <c r="I11" s="82" t="str">
        <f>'Matriz de Evaluación de Riesgos'!D11</f>
        <v>Técnica</v>
      </c>
      <c r="J11" s="81" t="s">
        <v>164</v>
      </c>
      <c r="K11" s="63" t="s">
        <v>161</v>
      </c>
      <c r="L11" s="64">
        <v>44927</v>
      </c>
      <c r="M11" s="64">
        <v>45291</v>
      </c>
      <c r="N11" s="82" t="s">
        <v>163</v>
      </c>
    </row>
    <row r="12" spans="1:15" ht="226.9" customHeight="1">
      <c r="A12" s="59">
        <f>'Matriz de Evaluación de Riesgos'!A12</f>
        <v>6</v>
      </c>
      <c r="B12" s="85" t="str">
        <f>'Matriz de Evaluación de Riesgos'!B12</f>
        <v>Operativo</v>
      </c>
      <c r="C12" s="81" t="str">
        <f>'Matriz de Evaluación de Riesgos'!F12</f>
        <v>Aumento de los costos de las investigaciones lo que conlleva a solicitar mas presupuesto.</v>
      </c>
      <c r="D12" s="81" t="str">
        <f>'Matriz de Evaluación de Riesgos'!C12</f>
        <v>O-4</v>
      </c>
      <c r="E12" s="84">
        <f>'Matriz de Evaluación de Riesgos'!K12</f>
        <v>3</v>
      </c>
      <c r="F12" s="58" t="str">
        <f>'Matriz de Evaluación de Riesgos'!L12</f>
        <v>Priorizar actividades en los proyectos de investigación que ayuden a alcanzar metas</v>
      </c>
      <c r="G12" s="59" t="s">
        <v>160</v>
      </c>
      <c r="H12" s="60"/>
      <c r="I12" s="82" t="str">
        <f>'Matriz de Evaluación de Riesgos'!D12</f>
        <v>Técnica</v>
      </c>
      <c r="J12" s="81" t="s">
        <v>164</v>
      </c>
      <c r="K12" s="63" t="s">
        <v>161</v>
      </c>
      <c r="L12" s="64">
        <v>44927</v>
      </c>
      <c r="M12" s="64">
        <v>45291</v>
      </c>
      <c r="N12" s="82" t="s">
        <v>163</v>
      </c>
    </row>
    <row r="13" spans="1:15" s="18" customFormat="1" ht="132.6" customHeight="1">
      <c r="A13" s="59">
        <f>'Matriz de Evaluación de Riesgos'!A13</f>
        <v>7</v>
      </c>
      <c r="B13" s="85" t="str">
        <f>'Matriz de Evaluación de Riesgos'!B13</f>
        <v>Operativo</v>
      </c>
      <c r="C13" s="81" t="str">
        <f>'Matriz de Evaluación de Riesgos'!F13</f>
        <v>Pérdida de datos de producción en los proyectos de investigación establecidos.</v>
      </c>
      <c r="D13" s="81" t="str">
        <f>'Matriz de Evaluación de Riesgos'!C13</f>
        <v>O-5</v>
      </c>
      <c r="E13" s="84">
        <f>'Matriz de Evaluación de Riesgos'!K13</f>
        <v>1.3333333333333333</v>
      </c>
      <c r="F13" s="58" t="str">
        <f>'Matriz de Evaluación de Riesgos'!L13</f>
        <v>Mejorar la seguridad en centros de producción, mejorar infraestructura perimetral. Manejar estadísticamente los sesgos de información.</v>
      </c>
      <c r="G13" s="59" t="s">
        <v>159</v>
      </c>
      <c r="H13" s="60"/>
      <c r="I13" s="82" t="str">
        <f>'Matriz de Evaluación de Riesgos'!D13</f>
        <v>Técnica</v>
      </c>
      <c r="J13" s="81" t="s">
        <v>166</v>
      </c>
      <c r="K13" s="63" t="s">
        <v>161</v>
      </c>
      <c r="L13" s="64">
        <v>44927</v>
      </c>
      <c r="M13" s="64">
        <v>45291</v>
      </c>
      <c r="N13" s="82" t="s">
        <v>163</v>
      </c>
    </row>
    <row r="14" spans="1:15" ht="129.6" customHeight="1">
      <c r="A14" s="59">
        <f>'Matriz de Evaluación de Riesgos'!A14</f>
        <v>8</v>
      </c>
      <c r="B14" s="85" t="str">
        <f>'Matriz de Evaluación de Riesgos'!B14</f>
        <v>Operativo</v>
      </c>
      <c r="C14" s="81" t="str">
        <f>'Matriz de Evaluación de Riesgos'!F14</f>
        <v>Pérdida de áreas para investigación y producción de semillas</v>
      </c>
      <c r="D14" s="81" t="str">
        <f>'Matriz de Evaluación de Riesgos'!C14</f>
        <v>O-6</v>
      </c>
      <c r="E14" s="84">
        <f>'Matriz de Evaluación de Riesgos'!K14</f>
        <v>5</v>
      </c>
      <c r="F14" s="58" t="str">
        <f>'Matriz de Evaluación de Riesgos'!L14</f>
        <v>Atender con acciones legales para la recuperación de las tierras, mejorar infraestructura perimetral e implementar el plan de uso de la tierra</v>
      </c>
      <c r="G14" s="59" t="s">
        <v>157</v>
      </c>
      <c r="H14" s="66"/>
      <c r="I14" s="82" t="str">
        <f>'Matriz de Evaluación de Riesgos'!D14</f>
        <v>Técnica</v>
      </c>
      <c r="J14" s="81" t="s">
        <v>164</v>
      </c>
      <c r="K14" s="63" t="s">
        <v>161</v>
      </c>
      <c r="L14" s="64">
        <v>44927</v>
      </c>
      <c r="M14" s="64">
        <v>45291</v>
      </c>
      <c r="N14" s="82" t="s">
        <v>163</v>
      </c>
    </row>
    <row r="15" spans="1:15" ht="147" customHeight="1">
      <c r="A15" s="59">
        <f>'Matriz de Evaluación de Riesgos'!A15</f>
        <v>9</v>
      </c>
      <c r="B15" s="85" t="str">
        <f>'Matriz de Evaluación de Riesgos'!B15</f>
        <v>Operativo</v>
      </c>
      <c r="C15" s="81" t="str">
        <f>'Matriz de Evaluación de Riesgos'!F15</f>
        <v>Dada la demanda de agricultores. La poca disponibilidad de semillas para ofrecer como promoción  en los eventos agrícolas o venta directa, se percibe mala imagen institucional.</v>
      </c>
      <c r="D15" s="81" t="str">
        <f>'Matriz de Evaluación de Riesgos'!C15</f>
        <v>O-7</v>
      </c>
      <c r="E15" s="84">
        <f>'Matriz de Evaluación de Riesgos'!K15</f>
        <v>3</v>
      </c>
      <c r="F15" s="58" t="str">
        <f>'Matriz de Evaluación de Riesgos'!L15</f>
        <v>Establecer una estrategia institucional para la promoción y venta de semillas mejoradas</v>
      </c>
      <c r="G15" s="59" t="s">
        <v>160</v>
      </c>
      <c r="H15" s="60"/>
      <c r="I15" s="82" t="str">
        <f>'Matriz de Evaluación de Riesgos'!D15</f>
        <v>Técnica</v>
      </c>
      <c r="J15" s="81" t="s">
        <v>166</v>
      </c>
      <c r="K15" s="63" t="s">
        <v>161</v>
      </c>
      <c r="L15" s="64">
        <v>44927</v>
      </c>
      <c r="M15" s="64">
        <v>45291</v>
      </c>
      <c r="N15" s="82" t="s">
        <v>163</v>
      </c>
    </row>
    <row r="16" spans="1:15" ht="143.44999999999999" customHeight="1">
      <c r="A16" s="59">
        <f>'Matriz de Evaluación de Riesgos'!A16</f>
        <v>10</v>
      </c>
      <c r="B16" s="85" t="str">
        <f>'Matriz de Evaluación de Riesgos'!B16</f>
        <v>Operativo</v>
      </c>
      <c r="C16" s="81" t="str">
        <f>'Matriz de Evaluación de Riesgos'!F16</f>
        <v>La capacidad productiva disminuye, requiriendo de mayor tiempo para el acondicionamiento de semillas. La obsolescencia de la maquinaria y el equipo, dificulta el mantenimiento y reparación de los mismos, generando atrasos en los procesos</v>
      </c>
      <c r="D16" s="81" t="str">
        <f>'Matriz de Evaluación de Riesgos'!C16</f>
        <v>O-8</v>
      </c>
      <c r="E16" s="84">
        <f>'Matriz de Evaluación de Riesgos'!K16</f>
        <v>8.3333333333333339</v>
      </c>
      <c r="F16" s="58" t="str">
        <f>'Matriz de Evaluación de Riesgos'!L16</f>
        <v>Renovación de equipo</v>
      </c>
      <c r="G16" s="59" t="s">
        <v>157</v>
      </c>
      <c r="H16" s="60"/>
      <c r="I16" s="82" t="str">
        <f>'Matriz de Evaluación de Riesgos'!D16</f>
        <v>Técnica</v>
      </c>
      <c r="J16" s="81" t="s">
        <v>164</v>
      </c>
      <c r="K16" s="63" t="s">
        <v>161</v>
      </c>
      <c r="L16" s="64">
        <v>44927</v>
      </c>
      <c r="M16" s="64">
        <v>45291</v>
      </c>
      <c r="N16" s="82" t="s">
        <v>163</v>
      </c>
      <c r="O16" s="11"/>
    </row>
    <row r="17" spans="1:15" ht="139.9" customHeight="1">
      <c r="A17" s="59">
        <f>'Matriz de Evaluación de Riesgos'!A17</f>
        <v>11</v>
      </c>
      <c r="B17" s="85" t="str">
        <f>'Matriz de Evaluación de Riesgos'!B17</f>
        <v>Operativo</v>
      </c>
      <c r="C17" s="81" t="str">
        <f>'Matriz de Evaluación de Riesgos'!F17</f>
        <v>Dificultad y limitación para realización de actividades programadas en proyectos de investigación.</v>
      </c>
      <c r="D17" s="81" t="str">
        <f>'Matriz de Evaluación de Riesgos'!C17</f>
        <v>O-9</v>
      </c>
      <c r="E17" s="84">
        <f>'Matriz de Evaluación de Riesgos'!K17</f>
        <v>5.333333333333333</v>
      </c>
      <c r="F17" s="58" t="str">
        <f>'Matriz de Evaluación de Riesgos'!L17</f>
        <v>Renovación de equipo</v>
      </c>
      <c r="G17" s="59" t="s">
        <v>157</v>
      </c>
      <c r="H17" s="60"/>
      <c r="I17" s="82" t="str">
        <f>'Matriz de Evaluación de Riesgos'!D17</f>
        <v>Técnica</v>
      </c>
      <c r="J17" s="81" t="s">
        <v>164</v>
      </c>
      <c r="K17" s="63" t="s">
        <v>161</v>
      </c>
      <c r="L17" s="64">
        <v>44927</v>
      </c>
      <c r="M17" s="64">
        <v>45291</v>
      </c>
      <c r="N17" s="82" t="s">
        <v>163</v>
      </c>
    </row>
    <row r="18" spans="1:15" ht="143.44999999999999" customHeight="1">
      <c r="A18" s="59">
        <f>'Matriz de Evaluación de Riesgos'!A18</f>
        <v>12</v>
      </c>
      <c r="B18" s="85" t="str">
        <f>'Matriz de Evaluación de Riesgos'!B18</f>
        <v>Operativo</v>
      </c>
      <c r="C18" s="81" t="str">
        <f>'Matriz de Evaluación de Riesgos'!F18</f>
        <v>Dificultad y limitación para realización de actividades programadas en proyectos de investigación.</v>
      </c>
      <c r="D18" s="81" t="str">
        <f>'Matriz de Evaluación de Riesgos'!C18</f>
        <v>O-10</v>
      </c>
      <c r="E18" s="84">
        <f>'Matriz de Evaluación de Riesgos'!K18</f>
        <v>5.333333333333333</v>
      </c>
      <c r="F18" s="58" t="str">
        <f>'Matriz de Evaluación de Riesgos'!L18</f>
        <v>Renovación de equipo</v>
      </c>
      <c r="G18" s="59" t="s">
        <v>157</v>
      </c>
      <c r="H18" s="60"/>
      <c r="I18" s="82" t="str">
        <f>'Matriz de Evaluación de Riesgos'!D18</f>
        <v>Técnica</v>
      </c>
      <c r="J18" s="81" t="s">
        <v>164</v>
      </c>
      <c r="K18" s="63" t="s">
        <v>161</v>
      </c>
      <c r="L18" s="64">
        <v>44927</v>
      </c>
      <c r="M18" s="64">
        <v>45291</v>
      </c>
      <c r="N18" s="82" t="s">
        <v>163</v>
      </c>
    </row>
    <row r="19" spans="1:15" ht="165.75" customHeight="1">
      <c r="A19" s="59">
        <f>'Matriz de Evaluación de Riesgos'!A19</f>
        <v>13</v>
      </c>
      <c r="B19" s="85" t="str">
        <f>'Matriz de Evaluación de Riesgos'!B19</f>
        <v>Operativo</v>
      </c>
      <c r="C19" s="81" t="str">
        <f>'Matriz de Evaluación de Riesgos'!F19</f>
        <v xml:space="preserve">Limitaciones en la ejecución de actividades técnico-científicas y administrativas como: recopilación de información secundaria, sistematización de la información, análisis de datos, elaboración de informes o medios de divulgación de la información obtenida en los proyectos de investigación y resguardo de información. </v>
      </c>
      <c r="D19" s="81" t="str">
        <f>'Matriz de Evaluación de Riesgos'!C19</f>
        <v>O-11</v>
      </c>
      <c r="E19" s="84">
        <f>'Matriz de Evaluación de Riesgos'!K19</f>
        <v>5.333333333333333</v>
      </c>
      <c r="F19" s="58" t="str">
        <f>'Matriz de Evaluación de Riesgos'!L19</f>
        <v>Renovación de equipo</v>
      </c>
      <c r="G19" s="59" t="s">
        <v>157</v>
      </c>
      <c r="H19" s="60"/>
      <c r="I19" s="82" t="str">
        <f>'Matriz de Evaluación de Riesgos'!D19</f>
        <v>Técnica</v>
      </c>
      <c r="J19" s="81" t="s">
        <v>166</v>
      </c>
      <c r="K19" s="63" t="s">
        <v>161</v>
      </c>
      <c r="L19" s="64">
        <v>44927</v>
      </c>
      <c r="M19" s="64">
        <v>45291</v>
      </c>
      <c r="N19" s="82" t="s">
        <v>163</v>
      </c>
    </row>
    <row r="20" spans="1:15" ht="90">
      <c r="A20" s="59">
        <f>'Matriz de Evaluación de Riesgos'!A20</f>
        <v>14</v>
      </c>
      <c r="B20" s="85" t="str">
        <f>'Matriz de Evaluación de Riesgos'!B20</f>
        <v>Operativo</v>
      </c>
      <c r="C20" s="81" t="str">
        <f>'Matriz de Evaluación de Riesgos'!F20</f>
        <v>Limitación en la realización de las actividades de campo de los proyectos de investigación. Limitación de la ejecución eficiente de viáticos y combustibles de los programas.</v>
      </c>
      <c r="D20" s="81" t="str">
        <f>'Matriz de Evaluación de Riesgos'!C20</f>
        <v>O-12</v>
      </c>
      <c r="E20" s="84">
        <f>'Matriz de Evaluación de Riesgos'!K20</f>
        <v>5.333333333333333</v>
      </c>
      <c r="F20" s="58" t="str">
        <f>'Matriz de Evaluación de Riesgos'!L20</f>
        <v>Búsqueda de fondos para la renovación y adquisición de vehículos</v>
      </c>
      <c r="G20" s="59" t="s">
        <v>157</v>
      </c>
      <c r="H20" s="60"/>
      <c r="I20" s="82" t="str">
        <f>'Matriz de Evaluación de Riesgos'!D20</f>
        <v>Técnica</v>
      </c>
      <c r="J20" s="81" t="s">
        <v>169</v>
      </c>
      <c r="K20" s="63" t="s">
        <v>161</v>
      </c>
      <c r="L20" s="64">
        <v>44927</v>
      </c>
      <c r="M20" s="64">
        <v>45291</v>
      </c>
      <c r="N20" s="82" t="s">
        <v>163</v>
      </c>
      <c r="O20" s="22"/>
    </row>
    <row r="21" spans="1:15" ht="151.15" customHeight="1">
      <c r="A21" s="59">
        <f>'Matriz de Evaluación de Riesgos'!A21</f>
        <v>15</v>
      </c>
      <c r="B21" s="85" t="str">
        <f>'Matriz de Evaluación de Riesgos'!B21</f>
        <v>Operativo</v>
      </c>
      <c r="C21" s="81" t="str">
        <f>'Matriz de Evaluación de Riesgos'!F21</f>
        <v>Pérdida de información generada, por la falta de sistemas de gestión y bajo impacto en la información generada, por no usar los canales de información actualizados</v>
      </c>
      <c r="D21" s="81" t="str">
        <f>'Matriz de Evaluación de Riesgos'!C21</f>
        <v>O-13</v>
      </c>
      <c r="E21" s="84">
        <f>'Matriz de Evaluación de Riesgos'!K21</f>
        <v>2</v>
      </c>
      <c r="F21" s="58" t="str">
        <f>'Matriz de Evaluación de Riesgos'!L21</f>
        <v>Capacitaciones, seguimiento y establecimiento de normas que regulen el uso de nuevas tecnologías</v>
      </c>
      <c r="G21" s="59" t="s">
        <v>159</v>
      </c>
      <c r="H21" s="60"/>
      <c r="I21" s="82" t="str">
        <f>'Matriz de Evaluación de Riesgos'!D21</f>
        <v>Técnica</v>
      </c>
      <c r="J21" s="81" t="s">
        <v>166</v>
      </c>
      <c r="K21" s="63" t="s">
        <v>161</v>
      </c>
      <c r="L21" s="64">
        <v>44927</v>
      </c>
      <c r="M21" s="64">
        <v>45291</v>
      </c>
      <c r="N21" s="82" t="s">
        <v>163</v>
      </c>
      <c r="O21" s="22"/>
    </row>
    <row r="22" spans="1:15" ht="199.9" customHeight="1">
      <c r="A22" s="59">
        <f>'Matriz de Evaluación de Riesgos'!A22</f>
        <v>16</v>
      </c>
      <c r="B22" s="85" t="str">
        <f>'Matriz de Evaluación de Riesgos'!B22</f>
        <v>Operativo</v>
      </c>
      <c r="C22" s="81" t="str">
        <f>'Matriz de Evaluación de Riesgos'!F22</f>
        <v>Contaminación de ensayos o productos producidos y daño a equipo, pérdida de materiales a utilizar en ensayos.</v>
      </c>
      <c r="D22" s="81" t="str">
        <f>'Matriz de Evaluación de Riesgos'!C22</f>
        <v>O-14</v>
      </c>
      <c r="E22" s="84">
        <f>'Matriz de Evaluación de Riesgos'!K22</f>
        <v>3</v>
      </c>
      <c r="F22" s="58" t="str">
        <f>'Matriz de Evaluación de Riesgos'!L22</f>
        <v>Establecer protocolos de bioseguridad para el ingreso a los laboratorios y planta de alimentos</v>
      </c>
      <c r="G22" s="59" t="s">
        <v>160</v>
      </c>
      <c r="H22" s="60"/>
      <c r="I22" s="82" t="str">
        <f>'Matriz de Evaluación de Riesgos'!D22</f>
        <v>Técnica</v>
      </c>
      <c r="J22" s="81" t="s">
        <v>164</v>
      </c>
      <c r="K22" s="63" t="s">
        <v>161</v>
      </c>
      <c r="L22" s="64">
        <v>44927</v>
      </c>
      <c r="M22" s="64">
        <v>45291</v>
      </c>
      <c r="N22" s="82" t="s">
        <v>163</v>
      </c>
    </row>
    <row r="23" spans="1:15" s="18" customFormat="1" ht="288.75" customHeight="1">
      <c r="A23" s="59">
        <f>'Matriz de Evaluación de Riesgos'!A23</f>
        <v>17</v>
      </c>
      <c r="B23" s="85" t="str">
        <f>'Matriz de Evaluación de Riesgos'!B23</f>
        <v>Operativo</v>
      </c>
      <c r="C23" s="81" t="str">
        <f>'Matriz de Evaluación de Riesgos'!F23</f>
        <v>Daño a equipo, pérdida de ensayos. Suspensiones de personal por accidente. Daño en infraestructura.</v>
      </c>
      <c r="D23" s="81" t="str">
        <f>'Matriz de Evaluación de Riesgos'!C23</f>
        <v>O-15</v>
      </c>
      <c r="E23" s="84">
        <f>'Matriz de Evaluación de Riesgos'!K23</f>
        <v>2.5</v>
      </c>
      <c r="F23" s="58" t="str">
        <f>'Matriz de Evaluación de Riesgos'!L23</f>
        <v>Establecer protocolos de seguridad para el uso de equipo</v>
      </c>
      <c r="G23" s="59" t="s">
        <v>160</v>
      </c>
      <c r="H23" s="89"/>
      <c r="I23" s="82" t="str">
        <f>'Matriz de Evaluación de Riesgos'!D23</f>
        <v>Técnica</v>
      </c>
      <c r="J23" s="81" t="s">
        <v>164</v>
      </c>
      <c r="K23" s="63" t="s">
        <v>161</v>
      </c>
      <c r="L23" s="64">
        <v>44927</v>
      </c>
      <c r="M23" s="64">
        <v>45291</v>
      </c>
      <c r="N23" s="82" t="s">
        <v>163</v>
      </c>
    </row>
    <row r="24" spans="1:15" ht="171.6" customHeight="1">
      <c r="A24" s="59">
        <f>'Matriz de Evaluación de Riesgos'!A24</f>
        <v>18</v>
      </c>
      <c r="B24" s="85" t="str">
        <f>'Matriz de Evaluación de Riesgos'!B24</f>
        <v>Operativo</v>
      </c>
      <c r="C24" s="81" t="str">
        <f>'Matriz de Evaluación de Riesgos'!F24</f>
        <v>Cambios en la planificación, reprogramación y replanteamiento de metas del POM y POA. Actividades técnicas planificadas sin financiamiento para operativizarlas.</v>
      </c>
      <c r="D24" s="81" t="str">
        <f>'Matriz de Evaluación de Riesgos'!C24</f>
        <v>O-16</v>
      </c>
      <c r="E24" s="84">
        <f>'Matriz de Evaluación de Riesgos'!K24</f>
        <v>6.666666666666667</v>
      </c>
      <c r="F24" s="58" t="str">
        <f>'Matriz de Evaluación de Riesgos'!L24</f>
        <v>Priorizar actividades en los proyectos de investigación y replantear metas acorde a la asignación presupuestaria</v>
      </c>
      <c r="G24" s="59" t="s">
        <v>157</v>
      </c>
      <c r="H24" s="66"/>
      <c r="I24" s="82" t="str">
        <f>'Matriz de Evaluación de Riesgos'!D24</f>
        <v>Técnica</v>
      </c>
      <c r="J24" s="81" t="s">
        <v>164</v>
      </c>
      <c r="K24" s="63" t="s">
        <v>161</v>
      </c>
      <c r="L24" s="64">
        <v>44927</v>
      </c>
      <c r="M24" s="64">
        <v>45291</v>
      </c>
      <c r="N24" s="82" t="s">
        <v>163</v>
      </c>
    </row>
    <row r="25" spans="1:15" ht="186.6" customHeight="1">
      <c r="A25" s="59">
        <f>'Matriz de Evaluación de Riesgos'!A25</f>
        <v>19</v>
      </c>
      <c r="B25" s="85" t="str">
        <f>'Matriz de Evaluación de Riesgos'!B25</f>
        <v>Operativo</v>
      </c>
      <c r="C25" s="81" t="str">
        <f>'Matriz de Evaluación de Riesgos'!F25</f>
        <v>Dificultad para la realización de actividades técnico-científicas. Sobre carga de trabajo en poco personal que dificulta la correcta conducción de las actividades técnicas.</v>
      </c>
      <c r="D25" s="81" t="str">
        <f>'Matriz de Evaluación de Riesgos'!C25</f>
        <v>O-17</v>
      </c>
      <c r="E25" s="84">
        <f>'Matriz de Evaluación de Riesgos'!K25</f>
        <v>5.333333333333333</v>
      </c>
      <c r="F25" s="58" t="str">
        <f>'Matriz de Evaluación de Riesgos'!L25</f>
        <v>Gestionar la prestación de servicios tecnicos  o profesionales bajo el renglón 029</v>
      </c>
      <c r="G25" s="59" t="s">
        <v>157</v>
      </c>
      <c r="H25" s="60"/>
      <c r="I25" s="82" t="str">
        <f>'Matriz de Evaluación de Riesgos'!D25</f>
        <v>Técnica</v>
      </c>
      <c r="J25" s="81" t="s">
        <v>164</v>
      </c>
      <c r="K25" s="63" t="s">
        <v>161</v>
      </c>
      <c r="L25" s="64">
        <v>44927</v>
      </c>
      <c r="M25" s="64">
        <v>45291</v>
      </c>
      <c r="N25" s="82" t="s">
        <v>163</v>
      </c>
    </row>
    <row r="26" spans="1:15" ht="151.15" customHeight="1">
      <c r="A26" s="59">
        <f>'Matriz de Evaluación de Riesgos'!A26</f>
        <v>20</v>
      </c>
      <c r="B26" s="85" t="str">
        <f>'Matriz de Evaluación de Riesgos'!B26</f>
        <v>Operativo</v>
      </c>
      <c r="C26" s="81" t="str">
        <f>'Matriz de Evaluación de Riesgos'!F26</f>
        <v>No se visualiza el que hacer del instituto, pérdida de la credibilidad del ICTA.</v>
      </c>
      <c r="D26" s="81" t="str">
        <f>'Matriz de Evaluación de Riesgos'!C26</f>
        <v>O-18</v>
      </c>
      <c r="E26" s="84">
        <f>'Matriz de Evaluación de Riesgos'!K26</f>
        <v>4</v>
      </c>
      <c r="F26" s="58" t="str">
        <f>'Matriz de Evaluación de Riesgos'!L26</f>
        <v>Registrar los cultivares y actualizar los registros ante el MAGA. Atender casos con acciones legales.</v>
      </c>
      <c r="G26" s="59" t="s">
        <v>158</v>
      </c>
      <c r="H26" s="60"/>
      <c r="I26" s="82" t="str">
        <f>'Matriz de Evaluación de Riesgos'!D26</f>
        <v>Dirección de Operaciones Regionales</v>
      </c>
      <c r="J26" s="81" t="s">
        <v>164</v>
      </c>
      <c r="K26" s="63" t="s">
        <v>170</v>
      </c>
      <c r="L26" s="64">
        <v>44927</v>
      </c>
      <c r="M26" s="64">
        <v>45291</v>
      </c>
      <c r="N26" s="82" t="s">
        <v>163</v>
      </c>
      <c r="O26" s="15"/>
    </row>
    <row r="27" spans="1:15" s="26" customFormat="1" ht="151.15" customHeight="1">
      <c r="A27" s="59">
        <f>'Matriz de Evaluación de Riesgos'!A27</f>
        <v>21</v>
      </c>
      <c r="B27" s="85" t="str">
        <f>'Matriz de Evaluación de Riesgos'!B27</f>
        <v>Operativo</v>
      </c>
      <c r="C27" s="81" t="str">
        <f>'Matriz de Evaluación de Riesgos'!F27</f>
        <v>No hay adopción significativa de la tecnología que se genera</v>
      </c>
      <c r="D27" s="81" t="str">
        <f>'Matriz de Evaluación de Riesgos'!C27</f>
        <v>O-19</v>
      </c>
      <c r="E27" s="84">
        <f>'Matriz de Evaluación de Riesgos'!K27</f>
        <v>5.333333333333333</v>
      </c>
      <c r="F27" s="58" t="str">
        <f>'Matriz de Evaluación de Riesgos'!L27</f>
        <v>Establecer un programa de supervisión y seguimiento del proceso de validación</v>
      </c>
      <c r="G27" s="59" t="s">
        <v>157</v>
      </c>
      <c r="H27" s="60"/>
      <c r="I27" s="82" t="str">
        <f>'Matriz de Evaluación de Riesgos'!D27</f>
        <v>Dirección de Operaciones Regionales</v>
      </c>
      <c r="J27" s="81" t="s">
        <v>167</v>
      </c>
      <c r="K27" s="63" t="s">
        <v>171</v>
      </c>
      <c r="L27" s="64">
        <v>44927</v>
      </c>
      <c r="M27" s="64">
        <v>45291</v>
      </c>
      <c r="N27" s="82" t="s">
        <v>163</v>
      </c>
      <c r="O27" s="15"/>
    </row>
    <row r="28" spans="1:15" s="26" customFormat="1" ht="187.5" customHeight="1">
      <c r="A28" s="59">
        <f>'Matriz de Evaluación de Riesgos'!A28</f>
        <v>22</v>
      </c>
      <c r="B28" s="85" t="str">
        <f>'Matriz de Evaluación de Riesgos'!B28</f>
        <v>Operativo</v>
      </c>
      <c r="C28" s="81" t="str">
        <f>'Matriz de Evaluación de Riesgos'!F28</f>
        <v xml:space="preserve">Grupos o personas mal intencionadas trasladan información falsa a la población, afectando la promoción y adopción de la tecnología agrícola </v>
      </c>
      <c r="D28" s="81" t="str">
        <f>'Matriz de Evaluación de Riesgos'!C28</f>
        <v>O-20</v>
      </c>
      <c r="E28" s="84">
        <f>'Matriz de Evaluación de Riesgos'!K28</f>
        <v>4</v>
      </c>
      <c r="F28" s="58" t="str">
        <f>'Matriz de Evaluación de Riesgos'!L28</f>
        <v>Establecer un plan de mercadeo e imagen institucional</v>
      </c>
      <c r="G28" s="59" t="s">
        <v>158</v>
      </c>
      <c r="H28" s="60"/>
      <c r="I28" s="82" t="str">
        <f>'Matriz de Evaluación de Riesgos'!D28</f>
        <v>Dirección de Operaciones Regionales</v>
      </c>
      <c r="J28" s="81" t="s">
        <v>167</v>
      </c>
      <c r="K28" s="63" t="s">
        <v>172</v>
      </c>
      <c r="L28" s="64">
        <v>44927</v>
      </c>
      <c r="M28" s="64">
        <v>45291</v>
      </c>
      <c r="N28" s="82" t="s">
        <v>163</v>
      </c>
      <c r="O28" s="15"/>
    </row>
    <row r="29" spans="1:15" s="26" customFormat="1" ht="151.15" customHeight="1">
      <c r="A29" s="59">
        <f>'Matriz de Evaluación de Riesgos'!A29</f>
        <v>23</v>
      </c>
      <c r="B29" s="85" t="str">
        <f>'Matriz de Evaluación de Riesgos'!B29</f>
        <v>Operativo</v>
      </c>
      <c r="C29" s="81" t="str">
        <f>'Matriz de Evaluación de Riesgos'!F29</f>
        <v>Perdida y/o daño en la calidad de semillas de cultivos priorizados, en sus diferentes categorías. Incumplimiento de metas</v>
      </c>
      <c r="D29" s="81" t="str">
        <f>'Matriz de Evaluación de Riesgos'!C29</f>
        <v>O-21</v>
      </c>
      <c r="E29" s="84">
        <f>'Matriz de Evaluación de Riesgos'!K29</f>
        <v>3</v>
      </c>
      <c r="F29" s="58" t="str">
        <f>'Matriz de Evaluación de Riesgos'!L29</f>
        <v>Mejora de infraestructura productiva para el proceso de postcosecha</v>
      </c>
      <c r="G29" s="59" t="s">
        <v>160</v>
      </c>
      <c r="H29" s="60"/>
      <c r="I29" s="82" t="str">
        <f>'Matriz de Evaluación de Riesgos'!D29</f>
        <v>Dirección de Operaciones Regionales</v>
      </c>
      <c r="J29" s="81" t="s">
        <v>164</v>
      </c>
      <c r="K29" s="63" t="s">
        <v>161</v>
      </c>
      <c r="L29" s="64">
        <v>44927</v>
      </c>
      <c r="M29" s="64">
        <v>45291</v>
      </c>
      <c r="N29" s="82" t="s">
        <v>163</v>
      </c>
      <c r="O29" s="15"/>
    </row>
    <row r="30" spans="1:15" ht="129.6" customHeight="1">
      <c r="A30" s="59">
        <f>'Matriz de Evaluación de Riesgos'!A30</f>
        <v>24</v>
      </c>
      <c r="B30" s="85" t="str">
        <f>'Matriz de Evaluación de Riesgos'!B30</f>
        <v>Operativo</v>
      </c>
      <c r="C30" s="81" t="str">
        <f>'Matriz de Evaluación de Riesgos'!F30</f>
        <v>Atrasos en cumplimiento de actividades</v>
      </c>
      <c r="D30" s="81" t="str">
        <f>'Matriz de Evaluación de Riesgos'!C30</f>
        <v>O-22</v>
      </c>
      <c r="E30" s="84">
        <f>'Matriz de Evaluación de Riesgos'!K30</f>
        <v>4</v>
      </c>
      <c r="F30" s="58" t="str">
        <f>'Matriz de Evaluación de Riesgos'!L30</f>
        <v>Actualizar e implementar plan de fortalecimiento de infraestructura, así como la asignación presupuestaria</v>
      </c>
      <c r="G30" s="59" t="s">
        <v>158</v>
      </c>
      <c r="H30" s="60"/>
      <c r="I30" s="82" t="str">
        <f>'Matriz de Evaluación de Riesgos'!D30</f>
        <v>Dirección Administrativa y Financiera</v>
      </c>
      <c r="J30" s="81" t="s">
        <v>164</v>
      </c>
      <c r="K30" s="63" t="s">
        <v>162</v>
      </c>
      <c r="L30" s="64">
        <v>44927</v>
      </c>
      <c r="M30" s="64">
        <v>45291</v>
      </c>
      <c r="N30" s="82" t="s">
        <v>163</v>
      </c>
    </row>
    <row r="31" spans="1:15" s="18" customFormat="1" ht="54" customHeight="1">
      <c r="A31" s="12"/>
      <c r="B31" s="12"/>
      <c r="C31" s="15"/>
      <c r="D31" s="15"/>
      <c r="E31" s="23"/>
      <c r="F31" s="24"/>
      <c r="G31" s="90"/>
      <c r="H31" s="91"/>
      <c r="I31" s="92"/>
      <c r="J31" s="92"/>
      <c r="K31" s="92"/>
      <c r="L31" s="93"/>
      <c r="M31" s="93"/>
      <c r="N31" s="92"/>
    </row>
    <row r="32" spans="1:15" ht="16.5" thickBot="1">
      <c r="C32" s="11"/>
      <c r="G32" s="94"/>
      <c r="H32" s="95"/>
      <c r="I32" s="94"/>
      <c r="J32" s="94"/>
      <c r="K32" s="94"/>
      <c r="L32" s="94"/>
      <c r="M32" s="94"/>
      <c r="N32" s="94"/>
    </row>
    <row r="33" spans="1:14" ht="60" customHeight="1">
      <c r="A33" s="119" t="s">
        <v>14</v>
      </c>
      <c r="B33" s="120"/>
      <c r="C33" s="121"/>
      <c r="D33" s="121"/>
      <c r="E33" s="122"/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60.6" customHeight="1">
      <c r="A34" s="123" t="s">
        <v>15</v>
      </c>
      <c r="B34" s="124"/>
      <c r="C34" s="125"/>
      <c r="D34" s="125"/>
      <c r="E34" s="126"/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60.6" customHeight="1" thickBot="1">
      <c r="A35" s="127" t="s">
        <v>16</v>
      </c>
      <c r="B35" s="128"/>
      <c r="C35" s="129"/>
      <c r="D35" s="129"/>
      <c r="E35" s="130"/>
      <c r="F35" s="131"/>
      <c r="G35" s="131"/>
      <c r="H35" s="131"/>
      <c r="I35" s="131"/>
      <c r="J35" s="131"/>
      <c r="K35" s="131"/>
      <c r="L35" s="131"/>
      <c r="M35" s="131"/>
      <c r="N35" s="131"/>
    </row>
  </sheetData>
  <autoFilter ref="A5:N30"/>
  <sortState ref="A7:Q25">
    <sortCondition ref="B7:B25" customList="Estratégico,Operativo,Información,Normativo"/>
  </sortState>
  <mergeCells count="28">
    <mergeCell ref="A33:B33"/>
    <mergeCell ref="A34:B34"/>
    <mergeCell ref="A35:B35"/>
    <mergeCell ref="A5:A6"/>
    <mergeCell ref="C1:N1"/>
    <mergeCell ref="C2:D2"/>
    <mergeCell ref="E2:N2"/>
    <mergeCell ref="C3:D3"/>
    <mergeCell ref="E3:N3"/>
    <mergeCell ref="M5:M6"/>
    <mergeCell ref="J5:J6"/>
    <mergeCell ref="K5:K6"/>
    <mergeCell ref="C5:C6"/>
    <mergeCell ref="D5:D6"/>
    <mergeCell ref="E5:E6"/>
    <mergeCell ref="B5:B6"/>
    <mergeCell ref="N5:N6"/>
    <mergeCell ref="C35:E35"/>
    <mergeCell ref="F35:N35"/>
    <mergeCell ref="C34:E34"/>
    <mergeCell ref="F34:N34"/>
    <mergeCell ref="C33:E33"/>
    <mergeCell ref="F33:N33"/>
    <mergeCell ref="L5:L6"/>
    <mergeCell ref="I5:I6"/>
    <mergeCell ref="H5:H6"/>
    <mergeCell ref="F5:F6"/>
    <mergeCell ref="G5:G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opLeftCell="A8" zoomScale="130" zoomScaleNormal="99" workbookViewId="0">
      <selection activeCell="D10" sqref="D10"/>
    </sheetView>
  </sheetViews>
  <sheetFormatPr baseColWidth="10" defaultColWidth="11.5703125" defaultRowHeight="15"/>
  <cols>
    <col min="1" max="1" width="11.5703125" style="31"/>
    <col min="2" max="2" width="9.85546875" style="31" customWidth="1"/>
    <col min="3" max="3" width="4.42578125" style="31" customWidth="1"/>
    <col min="4" max="8" width="18.7109375" style="31" customWidth="1"/>
    <col min="9" max="16384" width="11.5703125" style="31"/>
  </cols>
  <sheetData>
    <row r="1" spans="2:11" ht="15.75" thickBot="1"/>
    <row r="2" spans="2:11" ht="15.75" customHeight="1">
      <c r="D2" s="145" t="s">
        <v>0</v>
      </c>
      <c r="E2" s="146"/>
      <c r="F2" s="143" t="s">
        <v>57</v>
      </c>
      <c r="G2" s="143"/>
      <c r="H2" s="144"/>
      <c r="I2" s="56"/>
      <c r="J2" s="56"/>
      <c r="K2" s="56"/>
    </row>
    <row r="3" spans="2:11" ht="15.75" customHeight="1" thickBot="1">
      <c r="D3" s="147" t="s">
        <v>1</v>
      </c>
      <c r="E3" s="148"/>
      <c r="F3" s="141" t="s">
        <v>55</v>
      </c>
      <c r="G3" s="141"/>
      <c r="H3" s="142"/>
      <c r="I3" s="56"/>
      <c r="J3" s="56"/>
      <c r="K3" s="56"/>
    </row>
    <row r="4" spans="2:11" ht="15.75">
      <c r="B4" s="32"/>
      <c r="C4" s="32"/>
      <c r="D4" s="32"/>
      <c r="E4" s="32"/>
      <c r="F4" s="32"/>
    </row>
    <row r="5" spans="2:11" ht="16.5" thickBot="1">
      <c r="B5" s="32"/>
      <c r="C5" s="32"/>
      <c r="D5" s="32"/>
      <c r="E5" s="32"/>
      <c r="F5" s="32"/>
    </row>
    <row r="6" spans="2:11" ht="17.25" thickTop="1" thickBot="1">
      <c r="D6" s="150" t="s">
        <v>46</v>
      </c>
      <c r="E6" s="151"/>
      <c r="F6" s="151"/>
      <c r="G6" s="151"/>
      <c r="H6" s="152"/>
    </row>
    <row r="7" spans="2:11" ht="16.5" thickTop="1" thickBot="1">
      <c r="D7" s="33"/>
      <c r="E7" s="33"/>
      <c r="F7" s="33"/>
      <c r="G7" s="33"/>
    </row>
    <row r="8" spans="2:11" ht="42" customHeight="1">
      <c r="B8" s="153" t="s">
        <v>8</v>
      </c>
      <c r="C8" s="34">
        <v>5</v>
      </c>
      <c r="D8" s="35">
        <f>C8*D13</f>
        <v>5</v>
      </c>
      <c r="E8" s="36">
        <f>C8*E13</f>
        <v>10</v>
      </c>
      <c r="F8" s="37">
        <f>C8*F13</f>
        <v>15</v>
      </c>
      <c r="G8" s="38">
        <f>C8*G13</f>
        <v>20</v>
      </c>
      <c r="H8" s="39">
        <f>C8*H13</f>
        <v>25</v>
      </c>
    </row>
    <row r="9" spans="2:11" ht="42" customHeight="1">
      <c r="B9" s="153"/>
      <c r="C9" s="40">
        <v>4</v>
      </c>
      <c r="D9" s="41">
        <f>C9*D13</f>
        <v>4</v>
      </c>
      <c r="E9" s="42">
        <f>C9*E13</f>
        <v>8</v>
      </c>
      <c r="F9" s="43">
        <f>C9*F13</f>
        <v>12</v>
      </c>
      <c r="G9" s="44">
        <f>C9*G13</f>
        <v>16</v>
      </c>
      <c r="H9" s="45">
        <f>C9*H13</f>
        <v>20</v>
      </c>
    </row>
    <row r="10" spans="2:11" ht="42" customHeight="1">
      <c r="B10" s="153"/>
      <c r="C10" s="40">
        <v>3</v>
      </c>
      <c r="D10" s="41">
        <f>C10*D13</f>
        <v>3</v>
      </c>
      <c r="E10" s="42">
        <v>6</v>
      </c>
      <c r="F10" s="42">
        <f>C10*F13</f>
        <v>9</v>
      </c>
      <c r="G10" s="43">
        <f>C10*G13</f>
        <v>12</v>
      </c>
      <c r="H10" s="46">
        <f>C10*H13</f>
        <v>15</v>
      </c>
    </row>
    <row r="11" spans="2:11" ht="42" customHeight="1">
      <c r="B11" s="153"/>
      <c r="C11" s="34">
        <v>2</v>
      </c>
      <c r="D11" s="41">
        <v>2</v>
      </c>
      <c r="E11" s="42">
        <f>C11*E12</f>
        <v>4</v>
      </c>
      <c r="F11" s="42">
        <f>C11*F13</f>
        <v>6</v>
      </c>
      <c r="G11" s="42">
        <f>C11*G13</f>
        <v>8</v>
      </c>
      <c r="H11" s="47">
        <f>C11*H13</f>
        <v>10</v>
      </c>
    </row>
    <row r="12" spans="2:11" ht="42" customHeight="1" thickBot="1">
      <c r="B12" s="153"/>
      <c r="C12" s="34">
        <v>1</v>
      </c>
      <c r="D12" s="48">
        <f>C12*D13</f>
        <v>1</v>
      </c>
      <c r="E12" s="49">
        <f>C12*E13</f>
        <v>2</v>
      </c>
      <c r="F12" s="49">
        <f>C12*F13</f>
        <v>3</v>
      </c>
      <c r="G12" s="49">
        <f>C12*G13</f>
        <v>4</v>
      </c>
      <c r="H12" s="50">
        <f>C12*H13</f>
        <v>5</v>
      </c>
    </row>
    <row r="13" spans="2:11" ht="23.45" customHeight="1">
      <c r="B13" s="153"/>
      <c r="D13" s="34">
        <v>1</v>
      </c>
      <c r="E13" s="34">
        <v>2</v>
      </c>
      <c r="F13" s="51">
        <v>3</v>
      </c>
      <c r="G13" s="51">
        <v>4</v>
      </c>
      <c r="H13" s="51">
        <v>5</v>
      </c>
    </row>
    <row r="14" spans="2:11" ht="23.45" customHeight="1">
      <c r="D14" s="149" t="s">
        <v>9</v>
      </c>
      <c r="E14" s="149"/>
      <c r="F14" s="149"/>
      <c r="G14" s="149"/>
      <c r="H14" s="149"/>
    </row>
    <row r="16" spans="2:11" ht="15.75">
      <c r="B16" s="52" t="s">
        <v>2</v>
      </c>
      <c r="C16" s="154" t="s">
        <v>47</v>
      </c>
      <c r="D16" s="154"/>
      <c r="E16" s="53" t="s">
        <v>8</v>
      </c>
      <c r="F16" s="53" t="s">
        <v>9</v>
      </c>
      <c r="G16" s="154" t="s">
        <v>48</v>
      </c>
      <c r="H16" s="154"/>
    </row>
    <row r="17" spans="2:8">
      <c r="B17" s="54">
        <v>1</v>
      </c>
      <c r="C17" s="149" t="s">
        <v>49</v>
      </c>
      <c r="D17" s="149"/>
      <c r="E17" s="55"/>
      <c r="F17" s="55"/>
      <c r="G17" s="155"/>
      <c r="H17" s="155"/>
    </row>
    <row r="18" spans="2:8">
      <c r="B18" s="54">
        <v>2</v>
      </c>
      <c r="C18" s="149" t="s">
        <v>50</v>
      </c>
      <c r="D18" s="149"/>
      <c r="E18" s="55"/>
      <c r="F18" s="55"/>
      <c r="G18" s="158"/>
      <c r="H18" s="158"/>
    </row>
    <row r="19" spans="2:8">
      <c r="B19" s="54">
        <v>3</v>
      </c>
      <c r="C19" s="149" t="s">
        <v>43</v>
      </c>
      <c r="D19" s="149"/>
      <c r="E19" s="55"/>
      <c r="F19" s="55"/>
      <c r="G19" s="159"/>
      <c r="H19" s="159"/>
    </row>
    <row r="20" spans="2:8">
      <c r="B20" s="54">
        <v>4</v>
      </c>
      <c r="C20" s="149" t="s">
        <v>51</v>
      </c>
      <c r="D20" s="149"/>
      <c r="E20" s="55"/>
      <c r="F20" s="55"/>
      <c r="G20" s="158"/>
      <c r="H20" s="158"/>
    </row>
    <row r="21" spans="2:8">
      <c r="B21" s="157" t="s">
        <v>58</v>
      </c>
      <c r="C21" s="157"/>
      <c r="D21" s="157"/>
      <c r="E21" s="157"/>
      <c r="F21" s="157"/>
      <c r="G21" s="157"/>
      <c r="H21" s="157"/>
    </row>
    <row r="22" spans="2:8">
      <c r="E22" s="156"/>
      <c r="F22" s="156"/>
      <c r="G22" s="156"/>
      <c r="H22" s="156"/>
    </row>
  </sheetData>
  <mergeCells count="19">
    <mergeCell ref="E22:H22"/>
    <mergeCell ref="B21:H21"/>
    <mergeCell ref="C18:D18"/>
    <mergeCell ref="G18:H18"/>
    <mergeCell ref="C19:D19"/>
    <mergeCell ref="G19:H19"/>
    <mergeCell ref="C20:D20"/>
    <mergeCell ref="G20:H20"/>
    <mergeCell ref="B8:B13"/>
    <mergeCell ref="C16:D16"/>
    <mergeCell ref="G16:H16"/>
    <mergeCell ref="C17:D17"/>
    <mergeCell ref="G17:H17"/>
    <mergeCell ref="F3:H3"/>
    <mergeCell ref="F2:H2"/>
    <mergeCell ref="D2:E2"/>
    <mergeCell ref="D3:E3"/>
    <mergeCell ref="D14:H14"/>
    <mergeCell ref="D6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6"/>
  <sheetViews>
    <sheetView workbookViewId="0">
      <selection activeCell="C6" sqref="C6"/>
    </sheetView>
  </sheetViews>
  <sheetFormatPr baseColWidth="10" defaultColWidth="11.5703125" defaultRowHeight="15"/>
  <cols>
    <col min="1" max="1" width="11.5703125" style="3"/>
    <col min="2" max="2" width="10.42578125" style="3" customWidth="1"/>
    <col min="3" max="3" width="16.85546875" style="3" customWidth="1"/>
    <col min="4" max="4" width="46.42578125" style="3" customWidth="1"/>
    <col min="5" max="5" width="29.140625" style="3" customWidth="1"/>
    <col min="6" max="16384" width="11.5703125" style="3"/>
  </cols>
  <sheetData>
    <row r="3" spans="2:5" ht="15.75">
      <c r="B3" s="4" t="s">
        <v>27</v>
      </c>
      <c r="C3" s="5" t="s">
        <v>28</v>
      </c>
      <c r="D3" s="5" t="s">
        <v>29</v>
      </c>
      <c r="E3" s="5" t="s">
        <v>30</v>
      </c>
    </row>
    <row r="4" spans="2:5" ht="60">
      <c r="B4" s="6" t="s">
        <v>31</v>
      </c>
      <c r="C4" s="1" t="s">
        <v>32</v>
      </c>
      <c r="D4" s="2" t="s">
        <v>33</v>
      </c>
      <c r="E4" s="7" t="s">
        <v>34</v>
      </c>
    </row>
    <row r="5" spans="2:5" ht="45">
      <c r="B5" s="6" t="s">
        <v>35</v>
      </c>
      <c r="C5" s="1" t="s">
        <v>36</v>
      </c>
      <c r="D5" s="2" t="s">
        <v>37</v>
      </c>
      <c r="E5" s="8" t="s">
        <v>38</v>
      </c>
    </row>
    <row r="6" spans="2:5" ht="75">
      <c r="B6" s="6" t="s">
        <v>39</v>
      </c>
      <c r="C6" s="1" t="s">
        <v>40</v>
      </c>
      <c r="D6" s="2" t="s">
        <v>41</v>
      </c>
      <c r="E6" s="9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F2FAAE29353949929E5FC97A9D7B4C" ma:contentTypeVersion="6" ma:contentTypeDescription="Crear nuevo documento." ma:contentTypeScope="" ma:versionID="dadd65f6f3a5417eff2ba39a4ddf2127">
  <xsd:schema xmlns:xsd="http://www.w3.org/2001/XMLSchema" xmlns:xs="http://www.w3.org/2001/XMLSchema" xmlns:p="http://schemas.microsoft.com/office/2006/metadata/properties" xmlns:ns3="a39b21d9-0c2a-417d-b0c4-c6fd103e6ed0" targetNamespace="http://schemas.microsoft.com/office/2006/metadata/properties" ma:root="true" ma:fieldsID="edb530bbf896f46aff60afe908e45f45" ns3:_="">
    <xsd:import namespace="a39b21d9-0c2a-417d-b0c4-c6fd103e6e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b21d9-0c2a-417d-b0c4-c6fd103e6e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832B6B-5292-4D6A-8062-C41FE36DD4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1A001F-3DEA-4687-891B-04EF31624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9b21d9-0c2a-417d-b0c4-c6fd103e6e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B27C0D-5A2C-478D-A041-699FEF18AB74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a39b21d9-0c2a-417d-b0c4-c6fd103e6ed0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Matriz de Evaluación de Riesgos</vt:lpstr>
      <vt:lpstr>Plan de Trabajo </vt:lpstr>
      <vt:lpstr>Mapa de Riesgos</vt:lpstr>
      <vt:lpstr>Matriz de Tolerancia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aalvarez</dc:creator>
  <cp:lastModifiedBy>Instituto de Ciencia y Tecnología Agrícolas -.ICTA.</cp:lastModifiedBy>
  <cp:lastPrinted>2022-11-07T15:38:40Z</cp:lastPrinted>
  <dcterms:created xsi:type="dcterms:W3CDTF">2022-01-31T17:43:19Z</dcterms:created>
  <dcterms:modified xsi:type="dcterms:W3CDTF">2023-04-14T20:24:43Z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0x0101004EF2FAAE29353949929E5FC97A9D7B4C</vt:lpwstr>
  </property>
</Properties>
</file>